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465" windowWidth="19440" windowHeight="10065" activeTab="1"/>
  </bookViews>
  <sheets>
    <sheet name="Содержание" sheetId="1" r:id="rId1"/>
    <sheet name="1" sheetId="4" r:id="rId2"/>
    <sheet name="2" sheetId="5" r:id="rId3"/>
  </sheets>
  <definedNames>
    <definedName name="а">Содержание!#REF!</definedName>
    <definedName name="_xlnm.Print_Titles" localSheetId="2">'2'!$A:$A,'2'!$3:$6</definedName>
    <definedName name="_xlnm.Print_Area" localSheetId="2">'2'!$A$1:$AW$28</definedName>
  </definedNames>
  <calcPr calcId="145621"/>
</workbook>
</file>

<file path=xl/calcChain.xml><?xml version="1.0" encoding="utf-8"?>
<calcChain xmlns="http://schemas.openxmlformats.org/spreadsheetml/2006/main">
  <c r="AV7" i="5" l="1"/>
  <c r="AK10" i="4" l="1"/>
  <c r="AK11" i="4"/>
  <c r="AK13" i="4"/>
  <c r="AK14" i="4"/>
  <c r="AK15" i="4"/>
  <c r="AK17" i="4"/>
  <c r="AK18" i="4"/>
  <c r="AK19" i="4"/>
  <c r="AK20" i="4"/>
  <c r="AK21" i="4"/>
  <c r="AK24" i="4"/>
  <c r="AK8" i="4"/>
</calcChain>
</file>

<file path=xl/sharedStrings.xml><?xml version="1.0" encoding="utf-8"?>
<sst xmlns="http://schemas.openxmlformats.org/spreadsheetml/2006/main" count="454" uniqueCount="49">
  <si>
    <t>Содержание: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</si>
  <si>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</si>
  <si>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</si>
  <si>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</si>
  <si>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</si>
  <si>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</si>
  <si>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</si>
  <si>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</si>
  <si>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</si>
  <si>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</si>
  <si>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</si>
  <si>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</si>
  <si>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</si>
  <si>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</si>
  <si>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</si>
  <si>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</si>
  <si>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</si>
  <si>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</si>
  <si>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</si>
  <si>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</si>
  <si>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</si>
  <si>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</si>
  <si>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</si>
  <si>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</si>
  <si>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</si>
  <si>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</si>
  <si>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</si>
  <si>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</si>
  <si>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</si>
  <si>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</si>
  <si>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</si>
  <si>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</si>
  <si>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</si>
  <si>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</si>
  <si>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…</t>
  </si>
  <si>
    <t>...</t>
  </si>
  <si>
    <t>тыс. руб.</t>
  </si>
  <si>
    <t>Тел: 8 (381-2) 23-13-65</t>
  </si>
  <si>
    <t>Всего по обследуемым видам экономической деятельности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</si>
  <si>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ОКВЭД2.</t>
    </r>
  </si>
  <si>
    <t>Ленкевич Елена Александровна</t>
  </si>
  <si>
    <r>
      <t xml:space="preserve">Видовая структура основных фондов коммерческих организаций (без субъектов малого предпринимательство) </t>
    </r>
    <r>
      <rPr>
        <b/>
        <sz val="14"/>
        <color rgb="FF0000FF"/>
        <rFont val="Times New Roman"/>
        <family val="1"/>
        <charset val="204"/>
      </rPr>
      <t>по Омской области</t>
    </r>
    <r>
      <rPr>
        <b/>
        <sz val="14"/>
        <rFont val="Times New Roman"/>
        <family val="1"/>
        <charset val="204"/>
      </rPr>
      <t xml:space="preserve">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4"/>
        <rFont val="Times New Roman"/>
        <family val="1"/>
        <charset val="204"/>
      </rPr>
      <t>1)</t>
    </r>
  </si>
  <si>
    <t>Видовая структура основных фондов некоммерческих организаций по ОКВЭД2 на конец 2020, 2021, 2022, 2023 гг</t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</si>
  <si>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В соответствии с Общероссийским классификатором видов экономической деятельности ОКВЭД2.</t>
    </r>
  </si>
  <si>
    <t>Видовая структура основных фондов коммерческих организаций (без субъектов малого предпринимательство) по ОКВЭД2 на конец 2020, 2021, 2022, 2023 гг</t>
  </si>
  <si>
    <r>
      <t xml:space="preserve">Обновлено: </t>
    </r>
    <r>
      <rPr>
        <sz val="12"/>
        <rFont val="Times New Roman"/>
        <family val="1"/>
        <charset val="204"/>
      </rPr>
      <t>31.10.2024 г.</t>
    </r>
  </si>
  <si>
    <r>
      <rPr>
        <vertAlign val="superscript"/>
        <sz val="12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 1 ст.9).</t>
    </r>
  </si>
  <si>
    <r>
      <t xml:space="preserve">Видовая структура основных фондов некоммерческих организаций </t>
    </r>
    <r>
      <rPr>
        <b/>
        <sz val="14"/>
        <color rgb="FF0000FF"/>
        <rFont val="Times New Roman"/>
        <family val="1"/>
        <charset val="204"/>
      </rPr>
      <t>по Омской области</t>
    </r>
    <r>
      <rPr>
        <b/>
        <sz val="14"/>
        <rFont val="Times New Roman"/>
        <family val="1"/>
        <charset val="204"/>
      </rPr>
      <t xml:space="preserve"> на конец года по видам экономической деятельности</t>
    </r>
    <r>
      <rPr>
        <b/>
        <vertAlign val="superscript"/>
        <sz val="14"/>
        <rFont val="Times New Roman"/>
        <family val="1"/>
        <charset val="204"/>
      </rPr>
      <t>1)2)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</si>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</sst>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b/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2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164" fontId="7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/>
    <xf numFmtId="0" fontId="13" fillId="0" borderId="11" xfId="10" applyFont="1" applyBorder="1" applyAlignment="1">
      <alignment vertical="center" wrapText="1"/>
    </xf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left"/>
    </xf>
    <xf numFmtId="0" fontId="21" fillId="0" borderId="0" xfId="13" applyFont="1" applyAlignment="1" applyProtection="1">
      <alignment horizontal="left" indent="2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wrapText="1"/>
    </xf>
    <xf numFmtId="3" fontId="8" fillId="0" borderId="10" xfId="7" applyNumberFormat="1" applyFont="1" applyBorder="1" applyAlignment="1">
      <alignment horizontal="center" wrapText="1"/>
    </xf>
    <xf numFmtId="0" fontId="8" fillId="0" borderId="10" xfId="7" applyFont="1" applyBorder="1" applyAlignment="1">
      <alignment horizontal="center" wrapText="1"/>
    </xf>
    <xf numFmtId="0" fontId="6" fillId="0" borderId="11" xfId="7" applyFont="1" applyBorder="1" applyAlignment="1">
      <alignment wrapText="1"/>
    </xf>
    <xf numFmtId="3" fontId="16" fillId="0" borderId="11" xfId="0" applyNumberFormat="1" applyFont="1" applyBorder="1" applyAlignment="1">
      <alignment horizontal="right"/>
    </xf>
    <xf numFmtId="3" fontId="18" fillId="0" borderId="11" xfId="0" applyNumberFormat="1" applyFont="1" applyFill="1" applyBorder="1" applyAlignment="1">
      <alignment horizontal="right"/>
    </xf>
    <xf numFmtId="3" fontId="8" fillId="0" borderId="10" xfId="7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18" fillId="0" borderId="11" xfId="0" applyNumberFormat="1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7" fillId="0" borderId="11" xfId="0" applyNumberFormat="1" applyFont="1" applyBorder="1" applyAlignment="1">
      <alignment horizontal="right"/>
    </xf>
    <xf numFmtId="164" fontId="8" fillId="0" borderId="10" xfId="7" applyNumberFormat="1" applyFont="1" applyBorder="1" applyAlignment="1">
      <alignment horizontal="center" vertical="center" wrapText="1"/>
    </xf>
    <xf numFmtId="164" fontId="7" fillId="0" borderId="0" xfId="11" applyNumberFormat="1" applyFont="1"/>
    <xf numFmtId="164" fontId="7" fillId="0" borderId="0" xfId="0" applyNumberFormat="1" applyFont="1" applyAlignment="1">
      <alignment vertical="center" wrapText="1"/>
    </xf>
    <xf numFmtId="164" fontId="8" fillId="0" borderId="0" xfId="0" applyNumberFormat="1" applyFont="1"/>
    <xf numFmtId="0" fontId="8" fillId="0" borderId="0" xfId="0" applyFont="1" applyAlignment="1">
      <alignment horizontal="left"/>
    </xf>
    <xf numFmtId="164" fontId="8" fillId="2" borderId="10" xfId="7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4" fontId="18" fillId="0" borderId="11" xfId="0" applyNumberFormat="1" applyFont="1" applyBorder="1" applyAlignment="1">
      <alignment horizontal="right"/>
    </xf>
    <xf numFmtId="3" fontId="18" fillId="2" borderId="11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165" fontId="18" fillId="0" borderId="11" xfId="10" applyNumberFormat="1" applyFont="1" applyBorder="1" applyAlignment="1">
      <alignment horizontal="right"/>
    </xf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4" fontId="18" fillId="0" borderId="11" xfId="0" applyNumberFormat="1" applyFont="1" applyFill="1" applyBorder="1" applyAlignment="1">
      <alignment horizontal="right"/>
    </xf>
    <xf numFmtId="164" fontId="16" fillId="0" borderId="11" xfId="10" applyNumberFormat="1" applyFont="1" applyBorder="1" applyAlignment="1">
      <alignment horizontal="right"/>
    </xf>
    <xf numFmtId="164" fontId="16" fillId="0" borderId="11" xfId="0" applyNumberFormat="1" applyFont="1" applyBorder="1" applyAlignment="1">
      <alignment horizontal="right"/>
    </xf>
    <xf numFmtId="164" fontId="15" fillId="0" borderId="11" xfId="10" applyNumberFormat="1" applyFont="1" applyBorder="1" applyAlignment="1"/>
    <xf numFmtId="164" fontId="15" fillId="0" borderId="11" xfId="0" applyNumberFormat="1" applyFont="1" applyBorder="1" applyAlignment="1"/>
    <xf numFmtId="3" fontId="15" fillId="0" borderId="11" xfId="0" applyNumberFormat="1" applyFont="1" applyBorder="1" applyAlignment="1"/>
    <xf numFmtId="3" fontId="17" fillId="0" borderId="11" xfId="0" applyNumberFormat="1" applyFont="1" applyBorder="1" applyAlignment="1"/>
    <xf numFmtId="164" fontId="17" fillId="0" borderId="11" xfId="0" applyNumberFormat="1" applyFont="1" applyBorder="1" applyAlignment="1"/>
    <xf numFmtId="164" fontId="17" fillId="2" borderId="11" xfId="0" applyNumberFormat="1" applyFont="1" applyFill="1" applyBorder="1" applyAlignment="1"/>
    <xf numFmtId="164" fontId="16" fillId="0" borderId="11" xfId="10" applyNumberFormat="1" applyFont="1" applyBorder="1" applyAlignment="1"/>
    <xf numFmtId="164" fontId="16" fillId="0" borderId="11" xfId="0" applyNumberFormat="1" applyFont="1" applyBorder="1" applyAlignment="1"/>
    <xf numFmtId="3" fontId="16" fillId="0" borderId="11" xfId="0" applyNumberFormat="1" applyFont="1" applyBorder="1" applyAlignment="1"/>
    <xf numFmtId="3" fontId="18" fillId="0" borderId="11" xfId="0" applyNumberFormat="1" applyFont="1" applyBorder="1" applyAlignment="1"/>
    <xf numFmtId="164" fontId="18" fillId="0" borderId="11" xfId="0" applyNumberFormat="1" applyFont="1" applyBorder="1" applyAlignment="1"/>
    <xf numFmtId="164" fontId="18" fillId="2" borderId="11" xfId="0" applyNumberFormat="1" applyFont="1" applyFill="1" applyBorder="1" applyAlignment="1"/>
    <xf numFmtId="165" fontId="15" fillId="0" borderId="11" xfId="10" applyNumberFormat="1" applyFont="1" applyBorder="1" applyAlignment="1"/>
    <xf numFmtId="165" fontId="15" fillId="0" borderId="11" xfId="0" applyNumberFormat="1" applyFont="1" applyBorder="1" applyAlignment="1"/>
    <xf numFmtId="165" fontId="17" fillId="0" borderId="11" xfId="10" applyNumberFormat="1" applyFont="1" applyBorder="1" applyAlignment="1"/>
    <xf numFmtId="3" fontId="17" fillId="0" borderId="11" xfId="0" applyNumberFormat="1" applyFont="1" applyFill="1" applyBorder="1" applyAlignment="1"/>
    <xf numFmtId="164" fontId="17" fillId="0" borderId="11" xfId="0" applyNumberFormat="1" applyFont="1" applyFill="1" applyBorder="1" applyAlignment="1"/>
    <xf numFmtId="165" fontId="16" fillId="0" borderId="11" xfId="10" applyNumberFormat="1" applyFont="1" applyBorder="1" applyAlignment="1"/>
    <xf numFmtId="165" fontId="16" fillId="0" borderId="11" xfId="0" applyNumberFormat="1" applyFont="1" applyBorder="1" applyAlignment="1"/>
    <xf numFmtId="165" fontId="18" fillId="0" borderId="11" xfId="10" applyNumberFormat="1" applyFont="1" applyBorder="1" applyAlignment="1"/>
    <xf numFmtId="3" fontId="18" fillId="0" borderId="11" xfId="0" applyNumberFormat="1" applyFont="1" applyFill="1" applyBorder="1" applyAlignment="1"/>
    <xf numFmtId="164" fontId="18" fillId="0" borderId="11" xfId="0" applyNumberFormat="1" applyFont="1" applyFill="1" applyBorder="1" applyAlignment="1"/>
    <xf numFmtId="3" fontId="18" fillId="2" borderId="11" xfId="0" applyNumberFormat="1" applyFont="1" applyFill="1" applyBorder="1" applyAlignment="1"/>
    <xf numFmtId="164" fontId="4" fillId="0" borderId="11" xfId="0" applyNumberFormat="1" applyFont="1" applyBorder="1"/>
    <xf numFmtId="165" fontId="18" fillId="0" borderId="11" xfId="0" applyNumberFormat="1" applyFont="1" applyBorder="1" applyAlignment="1">
      <alignment horizontal="right"/>
    </xf>
    <xf numFmtId="164" fontId="16" fillId="0" borderId="11" xfId="0" applyNumberFormat="1" applyFont="1" applyFill="1" applyBorder="1" applyAlignment="1"/>
    <xf numFmtId="3" fontId="17" fillId="0" borderId="11" xfId="0" applyNumberFormat="1" applyFont="1" applyFill="1" applyBorder="1" applyAlignment="1">
      <alignment horizontal="right"/>
    </xf>
    <xf numFmtId="3" fontId="8" fillId="2" borderId="10" xfId="7" applyNumberFormat="1" applyFont="1" applyFill="1" applyBorder="1" applyAlignment="1">
      <alignment horizontal="center" vertical="center" wrapText="1"/>
    </xf>
    <xf numFmtId="0" fontId="6" fillId="0" borderId="0" xfId="13" applyFont="1" applyAlignment="1" applyProtection="1"/>
    <xf numFmtId="0" fontId="8" fillId="0" borderId="0" xfId="0" applyFont="1" applyBorder="1"/>
    <xf numFmtId="3" fontId="27" fillId="0" borderId="11" xfId="0" applyNumberFormat="1" applyFont="1" applyFill="1" applyBorder="1" applyAlignment="1" applyProtection="1">
      <alignment horizontal="right"/>
    </xf>
    <xf numFmtId="1" fontId="28" fillId="0" borderId="11" xfId="0" applyNumberFormat="1" applyFont="1" applyBorder="1" applyAlignment="1">
      <alignment horizontal="right"/>
    </xf>
    <xf numFmtId="3" fontId="29" fillId="0" borderId="11" xfId="0" applyNumberFormat="1" applyFont="1" applyFill="1" applyBorder="1" applyAlignment="1" applyProtection="1">
      <alignment horizontal="right"/>
    </xf>
    <xf numFmtId="165" fontId="29" fillId="0" borderId="11" xfId="0" applyNumberFormat="1" applyFont="1" applyFill="1" applyBorder="1" applyAlignment="1" applyProtection="1">
      <alignment horizontal="right"/>
    </xf>
    <xf numFmtId="1" fontId="30" fillId="0" borderId="11" xfId="0" applyNumberFormat="1" applyFont="1" applyBorder="1" applyAlignment="1">
      <alignment horizontal="right"/>
    </xf>
    <xf numFmtId="164" fontId="30" fillId="0" borderId="11" xfId="0" applyNumberFormat="1" applyFont="1" applyBorder="1"/>
    <xf numFmtId="0" fontId="11" fillId="0" borderId="0" xfId="1" quotePrefix="1" applyFont="1" applyBorder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top" wrapText="1"/>
    </xf>
    <xf numFmtId="0" fontId="8" fillId="0" borderId="5" xfId="7" applyFont="1" applyBorder="1" applyAlignment="1">
      <alignment horizontal="center" vertical="top" wrapText="1"/>
    </xf>
    <xf numFmtId="0" fontId="8" fillId="0" borderId="6" xfId="7" applyFont="1" applyBorder="1" applyAlignment="1">
      <alignment horizontal="center" vertical="top" wrapText="1"/>
    </xf>
    <xf numFmtId="0" fontId="8" fillId="0" borderId="4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8" fillId="0" borderId="11" xfId="7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6" fillId="0" borderId="1" xfId="7" applyFont="1" applyBorder="1" applyAlignment="1">
      <alignment horizontal="center" wrapText="1"/>
    </xf>
    <xf numFmtId="0" fontId="23" fillId="0" borderId="0" xfId="7" applyFont="1" applyBorder="1" applyAlignment="1">
      <alignment horizontal="left" vertical="center" wrapText="1"/>
    </xf>
    <xf numFmtId="0" fontId="13" fillId="0" borderId="0" xfId="10" applyFont="1" applyAlignment="1">
      <alignment horizontal="left" vertical="center" wrapText="1"/>
    </xf>
    <xf numFmtId="0" fontId="7" fillId="0" borderId="0" xfId="11" applyFo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3" fillId="0" borderId="13" xfId="7" applyFont="1" applyBorder="1" applyAlignment="1">
      <alignment horizontal="left" vertical="center" wrapText="1"/>
    </xf>
    <xf numFmtId="0" fontId="8" fillId="0" borderId="2" xfId="7" applyFont="1" applyBorder="1" applyAlignment="1">
      <alignment horizontal="center" vertical="top" wrapText="1"/>
    </xf>
    <xf numFmtId="0" fontId="8" fillId="0" borderId="9" xfId="7" applyFont="1" applyBorder="1" applyAlignment="1">
      <alignment horizontal="center" vertical="top" wrapText="1"/>
    </xf>
    <xf numFmtId="0" fontId="8" fillId="0" borderId="1" xfId="7" applyFont="1" applyBorder="1" applyAlignment="1">
      <alignment horizontal="center" vertical="top" wrapText="1"/>
    </xf>
    <xf numFmtId="0" fontId="8" fillId="0" borderId="5" xfId="7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6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workbookViewId="0">
      <selection activeCell="L15" sqref="L15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x14ac:dyDescent="0.25">
      <c r="A3" s="8" t="s">
        <v>1</v>
      </c>
      <c r="B3" s="94" t="s">
        <v>44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17.25" customHeight="1" x14ac:dyDescent="0.25">
      <c r="A4" s="8" t="s">
        <v>2</v>
      </c>
      <c r="B4" s="9" t="s">
        <v>42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7" x14ac:dyDescent="0.25">
      <c r="A6" s="24"/>
      <c r="B6" s="25" t="s">
        <v>5</v>
      </c>
      <c r="C6" s="24"/>
      <c r="D6" s="24"/>
      <c r="E6" s="24"/>
    </row>
    <row r="7" spans="1:17" x14ac:dyDescent="0.25">
      <c r="A7" s="24"/>
      <c r="B7" s="44" t="s">
        <v>40</v>
      </c>
      <c r="C7" s="18"/>
      <c r="D7" s="18"/>
      <c r="E7" s="24"/>
    </row>
    <row r="8" spans="1:17" x14ac:dyDescent="0.25">
      <c r="A8" s="24"/>
      <c r="B8" s="44" t="s">
        <v>37</v>
      </c>
      <c r="C8" s="18"/>
      <c r="D8" s="18"/>
      <c r="E8" s="24"/>
    </row>
    <row r="9" spans="1:17" x14ac:dyDescent="0.25">
      <c r="A9" s="24"/>
      <c r="B9" s="26"/>
      <c r="C9" s="24"/>
      <c r="D9" s="24"/>
      <c r="E9" s="24"/>
    </row>
    <row r="10" spans="1:17" x14ac:dyDescent="0.25">
      <c r="A10" s="24"/>
      <c r="B10" s="86" t="s">
        <v>45</v>
      </c>
      <c r="C10" s="18"/>
      <c r="D10" s="18"/>
      <c r="E10" s="18"/>
      <c r="F10" s="87"/>
    </row>
    <row r="11" spans="1:17" x14ac:dyDescent="0.25">
      <c r="D11" s="6"/>
    </row>
  </sheetData>
  <mergeCells count="1">
    <mergeCell ref="B3:Q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zoomScale="70" zoomScaleNormal="70" workbookViewId="0">
      <pane xSplit="1" ySplit="6" topLeftCell="AJ7" activePane="bottomRight" state="frozen"/>
      <selection pane="topRight" activeCell="B1" sqref="B1"/>
      <selection pane="bottomLeft" activeCell="A7" sqref="A7"/>
      <selection pane="bottomRight" activeCell="AK10" sqref="AK10"/>
    </sheetView>
  </sheetViews>
  <sheetFormatPr defaultColWidth="9.140625" defaultRowHeight="15.75" x14ac:dyDescent="0.25"/>
  <cols>
    <col min="1" max="1" width="44.85546875" style="24" customWidth="1"/>
    <col min="2" max="2" width="18.28515625" style="12" customWidth="1"/>
    <col min="3" max="3" width="12.7109375" style="24" customWidth="1"/>
    <col min="4" max="4" width="18.5703125" style="12" customWidth="1"/>
    <col min="5" max="5" width="12.7109375" style="24" customWidth="1"/>
    <col min="6" max="6" width="18.5703125" style="12" customWidth="1"/>
    <col min="7" max="7" width="12.7109375" style="24" customWidth="1"/>
    <col min="8" max="8" width="20.7109375" style="12" customWidth="1"/>
    <col min="9" max="9" width="12.7109375" style="24" customWidth="1"/>
    <col min="10" max="10" width="18.28515625" style="12" customWidth="1"/>
    <col min="11" max="11" width="12.7109375" style="24" customWidth="1"/>
    <col min="12" max="12" width="18.42578125" style="12" customWidth="1"/>
    <col min="13" max="13" width="13.140625" style="24" customWidth="1"/>
    <col min="14" max="14" width="16" style="24" customWidth="1"/>
    <col min="15" max="15" width="14.28515625" style="24" customWidth="1"/>
    <col min="16" max="16" width="18.85546875" style="24" customWidth="1"/>
    <col min="17" max="17" width="12.7109375" style="24" customWidth="1"/>
    <col min="18" max="18" width="15" style="24" customWidth="1"/>
    <col min="19" max="19" width="12.7109375" style="24" customWidth="1"/>
    <col min="20" max="20" width="14.28515625" style="24" customWidth="1"/>
    <col min="21" max="25" width="12.7109375" style="24" customWidth="1"/>
    <col min="26" max="26" width="13.140625" style="18" customWidth="1"/>
    <col min="27" max="27" width="12.5703125" style="18" customWidth="1"/>
    <col min="28" max="29" width="12.7109375" style="18" customWidth="1"/>
    <col min="30" max="30" width="12.42578125" style="18" customWidth="1"/>
    <col min="31" max="31" width="12.28515625" style="18" customWidth="1"/>
    <col min="32" max="33" width="11.7109375" style="18" customWidth="1"/>
    <col min="34" max="35" width="11.42578125" style="18" customWidth="1"/>
    <col min="36" max="36" width="11" style="49" customWidth="1"/>
    <col min="37" max="37" width="11.28515625" style="49" customWidth="1"/>
    <col min="38" max="38" width="11.42578125" style="49" customWidth="1"/>
    <col min="39" max="40" width="9.140625" style="18"/>
    <col min="41" max="16384" width="9.140625" style="24"/>
  </cols>
  <sheetData>
    <row r="1" spans="1:49" x14ac:dyDescent="0.25">
      <c r="A1" s="108" t="s">
        <v>4</v>
      </c>
      <c r="B1" s="108"/>
    </row>
    <row r="2" spans="1:49" s="19" customFormat="1" ht="18.75" x14ac:dyDescent="0.25">
      <c r="A2" s="114" t="s">
        <v>41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50"/>
      <c r="AE2" s="50"/>
      <c r="AF2" s="50"/>
      <c r="AG2" s="50"/>
      <c r="AH2" s="50"/>
      <c r="AI2" s="50"/>
      <c r="AJ2" s="51"/>
      <c r="AK2" s="51"/>
      <c r="AL2" s="51"/>
      <c r="AM2" s="50"/>
      <c r="AN2" s="50"/>
    </row>
    <row r="3" spans="1:49" s="10" customFormat="1" x14ac:dyDescent="0.25">
      <c r="A3" s="111"/>
      <c r="B3" s="109">
        <v>2020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>
        <v>2021</v>
      </c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95">
        <v>2022</v>
      </c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>
        <v>2023</v>
      </c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</row>
    <row r="4" spans="1:49" s="28" customFormat="1" x14ac:dyDescent="0.25">
      <c r="A4" s="112"/>
      <c r="B4" s="96" t="s">
        <v>6</v>
      </c>
      <c r="C4" s="97"/>
      <c r="D4" s="100" t="s">
        <v>7</v>
      </c>
      <c r="E4" s="101"/>
      <c r="F4" s="101"/>
      <c r="G4" s="101"/>
      <c r="H4" s="101"/>
      <c r="I4" s="101"/>
      <c r="J4" s="101"/>
      <c r="K4" s="101"/>
      <c r="L4" s="101"/>
      <c r="M4" s="102"/>
      <c r="N4" s="96" t="s">
        <v>6</v>
      </c>
      <c r="O4" s="97"/>
      <c r="P4" s="100" t="s">
        <v>7</v>
      </c>
      <c r="Q4" s="101"/>
      <c r="R4" s="101"/>
      <c r="S4" s="101"/>
      <c r="T4" s="101"/>
      <c r="U4" s="101"/>
      <c r="V4" s="101"/>
      <c r="W4" s="101"/>
      <c r="X4" s="101"/>
      <c r="Y4" s="102"/>
      <c r="Z4" s="96" t="s">
        <v>6</v>
      </c>
      <c r="AA4" s="97"/>
      <c r="AB4" s="100" t="s">
        <v>7</v>
      </c>
      <c r="AC4" s="101"/>
      <c r="AD4" s="101"/>
      <c r="AE4" s="101"/>
      <c r="AF4" s="101"/>
      <c r="AG4" s="101"/>
      <c r="AH4" s="101"/>
      <c r="AI4" s="101"/>
      <c r="AJ4" s="101"/>
      <c r="AK4" s="102"/>
      <c r="AL4" s="96" t="s">
        <v>6</v>
      </c>
      <c r="AM4" s="97"/>
      <c r="AN4" s="100" t="s">
        <v>7</v>
      </c>
      <c r="AO4" s="101"/>
      <c r="AP4" s="101"/>
      <c r="AQ4" s="101"/>
      <c r="AR4" s="101"/>
      <c r="AS4" s="101"/>
      <c r="AT4" s="101"/>
      <c r="AU4" s="101"/>
      <c r="AV4" s="101"/>
      <c r="AW4" s="102"/>
    </row>
    <row r="5" spans="1:49" s="28" customFormat="1" x14ac:dyDescent="0.25">
      <c r="A5" s="112"/>
      <c r="B5" s="98"/>
      <c r="C5" s="99"/>
      <c r="D5" s="103" t="s">
        <v>8</v>
      </c>
      <c r="E5" s="104"/>
      <c r="F5" s="103" t="s">
        <v>9</v>
      </c>
      <c r="G5" s="104"/>
      <c r="H5" s="103" t="s">
        <v>10</v>
      </c>
      <c r="I5" s="104"/>
      <c r="J5" s="103" t="s">
        <v>11</v>
      </c>
      <c r="K5" s="104"/>
      <c r="L5" s="103" t="s">
        <v>12</v>
      </c>
      <c r="M5" s="104"/>
      <c r="N5" s="98"/>
      <c r="O5" s="99"/>
      <c r="P5" s="103" t="s">
        <v>8</v>
      </c>
      <c r="Q5" s="104"/>
      <c r="R5" s="103" t="s">
        <v>9</v>
      </c>
      <c r="S5" s="104"/>
      <c r="T5" s="103" t="s">
        <v>10</v>
      </c>
      <c r="U5" s="104"/>
      <c r="V5" s="103" t="s">
        <v>11</v>
      </c>
      <c r="W5" s="104"/>
      <c r="X5" s="103" t="s">
        <v>12</v>
      </c>
      <c r="Y5" s="104"/>
      <c r="Z5" s="98"/>
      <c r="AA5" s="99"/>
      <c r="AB5" s="103" t="s">
        <v>8</v>
      </c>
      <c r="AC5" s="104"/>
      <c r="AD5" s="103" t="s">
        <v>9</v>
      </c>
      <c r="AE5" s="104"/>
      <c r="AF5" s="103" t="s">
        <v>10</v>
      </c>
      <c r="AG5" s="104"/>
      <c r="AH5" s="103" t="s">
        <v>11</v>
      </c>
      <c r="AI5" s="104"/>
      <c r="AJ5" s="105" t="s">
        <v>12</v>
      </c>
      <c r="AK5" s="106"/>
      <c r="AL5" s="98"/>
      <c r="AM5" s="99"/>
      <c r="AN5" s="103" t="s">
        <v>8</v>
      </c>
      <c r="AO5" s="104"/>
      <c r="AP5" s="103" t="s">
        <v>9</v>
      </c>
      <c r="AQ5" s="104"/>
      <c r="AR5" s="103" t="s">
        <v>10</v>
      </c>
      <c r="AS5" s="104"/>
      <c r="AT5" s="103" t="s">
        <v>11</v>
      </c>
      <c r="AU5" s="104"/>
      <c r="AV5" s="105" t="s">
        <v>12</v>
      </c>
      <c r="AW5" s="106"/>
    </row>
    <row r="6" spans="1:49" s="28" customFormat="1" ht="31.5" x14ac:dyDescent="0.25">
      <c r="A6" s="113"/>
      <c r="B6" s="29" t="s">
        <v>13</v>
      </c>
      <c r="C6" s="30" t="s">
        <v>14</v>
      </c>
      <c r="D6" s="29" t="s">
        <v>13</v>
      </c>
      <c r="E6" s="30" t="s">
        <v>14</v>
      </c>
      <c r="F6" s="29" t="s">
        <v>13</v>
      </c>
      <c r="G6" s="30" t="s">
        <v>14</v>
      </c>
      <c r="H6" s="29" t="s">
        <v>13</v>
      </c>
      <c r="I6" s="30" t="s">
        <v>14</v>
      </c>
      <c r="J6" s="29" t="s">
        <v>13</v>
      </c>
      <c r="K6" s="30" t="s">
        <v>14</v>
      </c>
      <c r="L6" s="29" t="s">
        <v>13</v>
      </c>
      <c r="M6" s="30" t="s">
        <v>14</v>
      </c>
      <c r="N6" s="29" t="s">
        <v>13</v>
      </c>
      <c r="O6" s="30" t="s">
        <v>14</v>
      </c>
      <c r="P6" s="29" t="s">
        <v>13</v>
      </c>
      <c r="Q6" s="30" t="s">
        <v>14</v>
      </c>
      <c r="R6" s="29" t="s">
        <v>13</v>
      </c>
      <c r="S6" s="30" t="s">
        <v>14</v>
      </c>
      <c r="T6" s="29" t="s">
        <v>13</v>
      </c>
      <c r="U6" s="30" t="s">
        <v>14</v>
      </c>
      <c r="V6" s="29" t="s">
        <v>13</v>
      </c>
      <c r="W6" s="30" t="s">
        <v>14</v>
      </c>
      <c r="X6" s="29" t="s">
        <v>13</v>
      </c>
      <c r="Y6" s="30" t="s">
        <v>14</v>
      </c>
      <c r="Z6" s="29" t="s">
        <v>13</v>
      </c>
      <c r="AA6" s="30" t="s">
        <v>14</v>
      </c>
      <c r="AB6" s="29" t="s">
        <v>13</v>
      </c>
      <c r="AC6" s="30" t="s">
        <v>14</v>
      </c>
      <c r="AD6" s="29" t="s">
        <v>13</v>
      </c>
      <c r="AE6" s="30" t="s">
        <v>14</v>
      </c>
      <c r="AF6" s="29" t="s">
        <v>13</v>
      </c>
      <c r="AG6" s="30" t="s">
        <v>14</v>
      </c>
      <c r="AH6" s="29" t="s">
        <v>13</v>
      </c>
      <c r="AI6" s="30" t="s">
        <v>14</v>
      </c>
      <c r="AJ6" s="53" t="s">
        <v>13</v>
      </c>
      <c r="AK6" s="54" t="s">
        <v>14</v>
      </c>
      <c r="AL6" s="29" t="s">
        <v>13</v>
      </c>
      <c r="AM6" s="30" t="s">
        <v>14</v>
      </c>
      <c r="AN6" s="29" t="s">
        <v>13</v>
      </c>
      <c r="AO6" s="30" t="s">
        <v>14</v>
      </c>
      <c r="AP6" s="29" t="s">
        <v>13</v>
      </c>
      <c r="AQ6" s="30" t="s">
        <v>14</v>
      </c>
      <c r="AR6" s="29" t="s">
        <v>13</v>
      </c>
      <c r="AS6" s="30" t="s">
        <v>14</v>
      </c>
      <c r="AT6" s="29" t="s">
        <v>13</v>
      </c>
      <c r="AU6" s="30" t="s">
        <v>14</v>
      </c>
      <c r="AV6" s="53" t="s">
        <v>13</v>
      </c>
      <c r="AW6" s="54" t="s">
        <v>14</v>
      </c>
    </row>
    <row r="7" spans="1:49" s="18" customFormat="1" ht="31.5" x14ac:dyDescent="0.25">
      <c r="A7" s="31" t="s">
        <v>38</v>
      </c>
      <c r="B7" s="60">
        <v>743892.87100000004</v>
      </c>
      <c r="C7" s="70">
        <v>99.999982658796355</v>
      </c>
      <c r="D7" s="60">
        <v>120287.98</v>
      </c>
      <c r="E7" s="71">
        <v>99.999983373237555</v>
      </c>
      <c r="F7" s="60">
        <v>273893.32400000002</v>
      </c>
      <c r="G7" s="71">
        <v>100.00011829437044</v>
      </c>
      <c r="H7" s="60">
        <v>275319.315</v>
      </c>
      <c r="I7" s="71">
        <v>100.00011441273577</v>
      </c>
      <c r="J7" s="60">
        <v>64196.614000000001</v>
      </c>
      <c r="K7" s="71">
        <v>99.999398725797164</v>
      </c>
      <c r="L7" s="60">
        <v>10195.638000000035</v>
      </c>
      <c r="M7" s="71">
        <v>99.9964495880741</v>
      </c>
      <c r="N7" s="61">
        <v>918899.77500000002</v>
      </c>
      <c r="O7" s="70">
        <v>99.999975514201765</v>
      </c>
      <c r="P7" s="61">
        <v>138010.75899999999</v>
      </c>
      <c r="Q7" s="62">
        <v>99.999825376238121</v>
      </c>
      <c r="R7" s="61">
        <v>355109.31699999998</v>
      </c>
      <c r="S7" s="62">
        <v>100.00008926836547</v>
      </c>
      <c r="T7" s="61">
        <v>344063.489</v>
      </c>
      <c r="U7" s="62">
        <v>100.00014212513406</v>
      </c>
      <c r="V7" s="61">
        <v>70048.308999999994</v>
      </c>
      <c r="W7" s="62">
        <v>100.00044112608497</v>
      </c>
      <c r="X7" s="61">
        <v>11667.901</v>
      </c>
      <c r="Y7" s="62">
        <v>99.999151525539943</v>
      </c>
      <c r="Z7" s="61">
        <v>1070087.8370000001</v>
      </c>
      <c r="AA7" s="72">
        <v>100</v>
      </c>
      <c r="AB7" s="61">
        <v>154271.01999999999</v>
      </c>
      <c r="AC7" s="62">
        <v>100</v>
      </c>
      <c r="AD7" s="61">
        <v>440026.63799999998</v>
      </c>
      <c r="AE7" s="62">
        <v>100</v>
      </c>
      <c r="AF7" s="61">
        <v>393363.66600000003</v>
      </c>
      <c r="AG7" s="62">
        <v>100</v>
      </c>
      <c r="AH7" s="61">
        <v>70967.831000000006</v>
      </c>
      <c r="AI7" s="62">
        <v>100</v>
      </c>
      <c r="AJ7" s="73">
        <v>11458.682000000001</v>
      </c>
      <c r="AK7" s="74">
        <v>100</v>
      </c>
      <c r="AL7" s="88">
        <v>1258495.6270000001</v>
      </c>
      <c r="AM7" s="81">
        <v>100</v>
      </c>
      <c r="AN7" s="88">
        <v>170466.46900000001</v>
      </c>
      <c r="AO7" s="81">
        <v>100</v>
      </c>
      <c r="AP7" s="88">
        <v>536754.86800000002</v>
      </c>
      <c r="AQ7" s="81">
        <v>100</v>
      </c>
      <c r="AR7" s="88">
        <v>463091.75699999998</v>
      </c>
      <c r="AS7" s="81">
        <v>100</v>
      </c>
      <c r="AT7" s="89">
        <v>77418.767000000007</v>
      </c>
      <c r="AU7" s="81">
        <v>100</v>
      </c>
      <c r="AV7" s="39">
        <v>10763.766000000047</v>
      </c>
      <c r="AW7" s="81">
        <v>100</v>
      </c>
    </row>
    <row r="8" spans="1:49" s="18" customFormat="1" ht="31.5" x14ac:dyDescent="0.25">
      <c r="A8" s="21" t="s">
        <v>15</v>
      </c>
      <c r="B8" s="66">
        <v>44057.917000000001</v>
      </c>
      <c r="C8" s="75">
        <v>5.9226148115387565</v>
      </c>
      <c r="D8" s="66">
        <v>13836.494000000001</v>
      </c>
      <c r="E8" s="76">
        <v>11.502804934823093</v>
      </c>
      <c r="F8" s="66">
        <v>4775.1980000000003</v>
      </c>
      <c r="G8" s="76">
        <v>1.7434538305104548</v>
      </c>
      <c r="H8" s="66">
        <v>18493.024000000001</v>
      </c>
      <c r="I8" s="76">
        <v>6.7169443445603108</v>
      </c>
      <c r="J8" s="66">
        <v>3008.0970000000002</v>
      </c>
      <c r="K8" s="76">
        <v>4.6857283050609846</v>
      </c>
      <c r="L8" s="66">
        <v>3945.1040000000007</v>
      </c>
      <c r="M8" s="76">
        <v>38.692663789721465</v>
      </c>
      <c r="N8" s="67">
        <v>45273.692999999999</v>
      </c>
      <c r="O8" s="75">
        <v>4.9269444988573294</v>
      </c>
      <c r="P8" s="67">
        <v>14031.343999999999</v>
      </c>
      <c r="Q8" s="68">
        <v>10.166830180203027</v>
      </c>
      <c r="R8" s="67">
        <v>5027.1859999999997</v>
      </c>
      <c r="S8" s="68">
        <v>1.4156740606405356</v>
      </c>
      <c r="T8" s="67">
        <v>20065.544999999998</v>
      </c>
      <c r="U8" s="68">
        <v>5.8319392088076887</v>
      </c>
      <c r="V8" s="67">
        <v>2819.1260000000002</v>
      </c>
      <c r="W8" s="68">
        <v>4.0245631566925537</v>
      </c>
      <c r="X8" s="67">
        <v>3330.4920000000002</v>
      </c>
      <c r="Y8" s="68">
        <v>28.543812135755914</v>
      </c>
      <c r="Z8" s="67">
        <v>46623.315000000002</v>
      </c>
      <c r="AA8" s="77">
        <v>4.3569614930589999</v>
      </c>
      <c r="AB8" s="67">
        <v>13722.376</v>
      </c>
      <c r="AC8" s="68">
        <v>8.8949797570539992</v>
      </c>
      <c r="AD8" s="67">
        <v>5707.0420000000004</v>
      </c>
      <c r="AE8" s="68">
        <v>1.2969764798650001</v>
      </c>
      <c r="AF8" s="67">
        <v>20477.338</v>
      </c>
      <c r="AG8" s="68">
        <v>5.2057014335430001</v>
      </c>
      <c r="AH8" s="67">
        <v>3172.2570000000001</v>
      </c>
      <c r="AI8" s="68">
        <v>4.4699928901590003</v>
      </c>
      <c r="AJ8" s="78">
        <v>3544.3020000000001</v>
      </c>
      <c r="AK8" s="79">
        <f>AJ8/$AJ$7*100</f>
        <v>30.931148975074095</v>
      </c>
      <c r="AL8" s="90">
        <v>49469.353999999999</v>
      </c>
      <c r="AM8" s="91">
        <v>3.9308312461859236</v>
      </c>
      <c r="AN8" s="90">
        <v>14093.846</v>
      </c>
      <c r="AO8" s="91">
        <v>8.2678340548848439</v>
      </c>
      <c r="AP8" s="90">
        <v>5949.8519999999999</v>
      </c>
      <c r="AQ8" s="91">
        <v>1.1084856219317938</v>
      </c>
      <c r="AR8" s="90">
        <v>21987.125</v>
      </c>
      <c r="AS8" s="91">
        <v>4.7478956665198275</v>
      </c>
      <c r="AT8" s="92">
        <v>3630.404</v>
      </c>
      <c r="AU8" s="93">
        <v>4.6892933259277436</v>
      </c>
      <c r="AV8" s="36">
        <v>3808.1270000000027</v>
      </c>
      <c r="AW8" s="82">
        <v>35.378363062058739</v>
      </c>
    </row>
    <row r="9" spans="1:49" s="18" customFormat="1" x14ac:dyDescent="0.25">
      <c r="A9" s="21" t="s">
        <v>16</v>
      </c>
      <c r="B9" s="66">
        <v>7582.3410000000003</v>
      </c>
      <c r="C9" s="75">
        <v>1.0192784446150187</v>
      </c>
      <c r="D9" s="66">
        <v>79.88</v>
      </c>
      <c r="E9" s="76">
        <v>6.640728917265229E-2</v>
      </c>
      <c r="F9" s="66">
        <v>5898.64</v>
      </c>
      <c r="G9" s="76">
        <v>2.1536293370038666</v>
      </c>
      <c r="H9" s="66">
        <v>1398.2809999999999</v>
      </c>
      <c r="I9" s="76">
        <v>0.50787668123158958</v>
      </c>
      <c r="J9" s="66">
        <v>194.48</v>
      </c>
      <c r="K9" s="76">
        <v>0.30294250510148446</v>
      </c>
      <c r="L9" s="66">
        <v>11.059999999999974</v>
      </c>
      <c r="M9" s="76">
        <v>0.10847391133777926</v>
      </c>
      <c r="N9" s="67">
        <v>7608.82</v>
      </c>
      <c r="O9" s="75">
        <v>0.82803569485254103</v>
      </c>
      <c r="P9" s="67">
        <v>84.403000000000006</v>
      </c>
      <c r="Q9" s="68">
        <v>6.1156719391932526E-2</v>
      </c>
      <c r="R9" s="67">
        <v>5928.9250000000002</v>
      </c>
      <c r="S9" s="68">
        <v>1.6696070783900154</v>
      </c>
      <c r="T9" s="67">
        <v>1360.3789999999999</v>
      </c>
      <c r="U9" s="68">
        <v>0.39538660070975373</v>
      </c>
      <c r="V9" s="67">
        <v>221.97300000000001</v>
      </c>
      <c r="W9" s="68">
        <v>0.3168869917770672</v>
      </c>
      <c r="X9" s="67">
        <v>13.14</v>
      </c>
      <c r="Y9" s="68">
        <v>0.11261570106273569</v>
      </c>
      <c r="Z9" s="36" t="s">
        <v>34</v>
      </c>
      <c r="AA9" s="52" t="s">
        <v>34</v>
      </c>
      <c r="AB9" s="36" t="s">
        <v>34</v>
      </c>
      <c r="AC9" s="47" t="s">
        <v>34</v>
      </c>
      <c r="AD9" s="36" t="s">
        <v>34</v>
      </c>
      <c r="AE9" s="47" t="s">
        <v>34</v>
      </c>
      <c r="AF9" s="36" t="s">
        <v>34</v>
      </c>
      <c r="AG9" s="47" t="s">
        <v>34</v>
      </c>
      <c r="AH9" s="36" t="s">
        <v>34</v>
      </c>
      <c r="AI9" s="47" t="s">
        <v>34</v>
      </c>
      <c r="AJ9" s="33" t="s">
        <v>34</v>
      </c>
      <c r="AK9" s="55" t="s">
        <v>34</v>
      </c>
      <c r="AL9" s="90" t="s">
        <v>35</v>
      </c>
      <c r="AM9" s="90" t="s">
        <v>35</v>
      </c>
      <c r="AN9" s="90" t="s">
        <v>35</v>
      </c>
      <c r="AO9" s="90" t="s">
        <v>35</v>
      </c>
      <c r="AP9" s="90" t="s">
        <v>35</v>
      </c>
      <c r="AQ9" s="90" t="s">
        <v>35</v>
      </c>
      <c r="AR9" s="90" t="s">
        <v>35</v>
      </c>
      <c r="AS9" s="90" t="s">
        <v>35</v>
      </c>
      <c r="AT9" s="90" t="s">
        <v>35</v>
      </c>
      <c r="AU9" s="90" t="s">
        <v>35</v>
      </c>
      <c r="AV9" s="90" t="s">
        <v>35</v>
      </c>
      <c r="AW9" s="90" t="s">
        <v>35</v>
      </c>
    </row>
    <row r="10" spans="1:49" s="18" customFormat="1" x14ac:dyDescent="0.25">
      <c r="A10" s="21" t="s">
        <v>17</v>
      </c>
      <c r="B10" s="66">
        <v>282584.87900000002</v>
      </c>
      <c r="C10" s="75">
        <v>37.987301802813036</v>
      </c>
      <c r="D10" s="66">
        <v>48509.091999999997</v>
      </c>
      <c r="E10" s="76">
        <v>40.327457435488157</v>
      </c>
      <c r="F10" s="66">
        <v>94477.527000000002</v>
      </c>
      <c r="G10" s="76">
        <v>34.494319679582901</v>
      </c>
      <c r="H10" s="66">
        <v>133570.25200000001</v>
      </c>
      <c r="I10" s="76">
        <v>48.514723647841237</v>
      </c>
      <c r="J10" s="66">
        <v>3431.8719999999998</v>
      </c>
      <c r="K10" s="76">
        <v>5.3458448214091003</v>
      </c>
      <c r="L10" s="66">
        <v>2596.1360000000018</v>
      </c>
      <c r="M10" s="76">
        <v>25.462298940761102</v>
      </c>
      <c r="N10" s="67">
        <v>411978.50900000002</v>
      </c>
      <c r="O10" s="75">
        <v>44.833878441614978</v>
      </c>
      <c r="P10" s="67">
        <v>64069.813999999998</v>
      </c>
      <c r="Q10" s="68">
        <v>46.423701009339837</v>
      </c>
      <c r="R10" s="67">
        <v>147005.64799999999</v>
      </c>
      <c r="S10" s="68">
        <v>41.39733096035301</v>
      </c>
      <c r="T10" s="67">
        <v>193197.74100000001</v>
      </c>
      <c r="U10" s="68">
        <v>56.151850387865018</v>
      </c>
      <c r="V10" s="67">
        <v>3764.317</v>
      </c>
      <c r="W10" s="68">
        <v>5.3739107469164002</v>
      </c>
      <c r="X10" s="67">
        <v>3940.989</v>
      </c>
      <c r="Y10" s="68">
        <v>33.776045594789167</v>
      </c>
      <c r="Z10" s="67">
        <v>505055.53499999997</v>
      </c>
      <c r="AA10" s="77">
        <v>47.197577389153999</v>
      </c>
      <c r="AB10" s="67">
        <v>75180.995999999999</v>
      </c>
      <c r="AC10" s="68">
        <v>48.733064706515002</v>
      </c>
      <c r="AD10" s="67">
        <v>195535.75</v>
      </c>
      <c r="AE10" s="68">
        <v>44.437252910129999</v>
      </c>
      <c r="AF10" s="67">
        <v>224752.80300000001</v>
      </c>
      <c r="AG10" s="68">
        <v>57.136136971024001</v>
      </c>
      <c r="AH10" s="67">
        <v>4776.7089999999998</v>
      </c>
      <c r="AI10" s="68">
        <v>6.7308087801080001</v>
      </c>
      <c r="AJ10" s="78">
        <v>4809.277</v>
      </c>
      <c r="AK10" s="79">
        <f t="shared" ref="AK10:AK24" si="0">AJ10/$AJ$7*100</f>
        <v>41.9705948729531</v>
      </c>
      <c r="AL10" s="90">
        <v>654654.18999999994</v>
      </c>
      <c r="AM10" s="91">
        <v>52.018773996897885</v>
      </c>
      <c r="AN10" s="90">
        <v>90172.023000000001</v>
      </c>
      <c r="AO10" s="91">
        <v>52.897365457041289</v>
      </c>
      <c r="AP10" s="90">
        <v>270491.37800000003</v>
      </c>
      <c r="AQ10" s="91">
        <v>50.393825488351297</v>
      </c>
      <c r="AR10" s="90">
        <v>283694.46799999999</v>
      </c>
      <c r="AS10" s="91">
        <v>61.260930441467352</v>
      </c>
      <c r="AT10" s="92">
        <v>6419.2449999999999</v>
      </c>
      <c r="AU10" s="93">
        <v>8.2915627946628092</v>
      </c>
      <c r="AV10" s="36">
        <v>3877.07599999988</v>
      </c>
      <c r="AW10" s="82">
        <v>36.018914901522479</v>
      </c>
    </row>
    <row r="11" spans="1:49" s="18" customFormat="1" ht="47.25" x14ac:dyDescent="0.25">
      <c r="A11" s="21" t="s">
        <v>18</v>
      </c>
      <c r="B11" s="66">
        <v>99340.24</v>
      </c>
      <c r="C11" s="75">
        <v>13.354103345508022</v>
      </c>
      <c r="D11" s="66">
        <v>9398.2739999999994</v>
      </c>
      <c r="E11" s="76">
        <v>7.8131434557063049</v>
      </c>
      <c r="F11" s="66">
        <v>58484.970999999998</v>
      </c>
      <c r="G11" s="76">
        <v>21.353218592662095</v>
      </c>
      <c r="H11" s="66">
        <v>29407.918000000001</v>
      </c>
      <c r="I11" s="76">
        <v>10.681397942023617</v>
      </c>
      <c r="J11" s="66">
        <v>1266.9010000000001</v>
      </c>
      <c r="K11" s="76">
        <v>1.9734582612894684</v>
      </c>
      <c r="L11" s="66">
        <v>782.17600000000107</v>
      </c>
      <c r="M11" s="76">
        <v>7.6714005492350053</v>
      </c>
      <c r="N11" s="67">
        <v>114232.724</v>
      </c>
      <c r="O11" s="75">
        <v>12.431464141908805</v>
      </c>
      <c r="P11" s="67">
        <v>10248.317999999999</v>
      </c>
      <c r="Q11" s="68">
        <v>7.4257254856496937</v>
      </c>
      <c r="R11" s="67">
        <v>66327.936000000002</v>
      </c>
      <c r="S11" s="68">
        <v>18.678190640056997</v>
      </c>
      <c r="T11" s="67">
        <v>33517.737000000001</v>
      </c>
      <c r="U11" s="68">
        <v>9.7417440991911359</v>
      </c>
      <c r="V11" s="67">
        <v>1268.318</v>
      </c>
      <c r="W11" s="68">
        <v>1.8106412745545912</v>
      </c>
      <c r="X11" s="67">
        <v>2870.415</v>
      </c>
      <c r="Y11" s="68">
        <v>24.600745629070964</v>
      </c>
      <c r="Z11" s="67">
        <v>159034.27299999999</v>
      </c>
      <c r="AA11" s="77">
        <v>14.861796153655</v>
      </c>
      <c r="AB11" s="67">
        <v>11755.481</v>
      </c>
      <c r="AC11" s="68">
        <v>7.6200189769930002</v>
      </c>
      <c r="AD11" s="67">
        <v>91594.428</v>
      </c>
      <c r="AE11" s="68">
        <v>20.815655255852999</v>
      </c>
      <c r="AF11" s="67">
        <v>53048.728000000003</v>
      </c>
      <c r="AG11" s="68">
        <v>13.485924752389</v>
      </c>
      <c r="AH11" s="67">
        <v>1421.9169999999999</v>
      </c>
      <c r="AI11" s="68">
        <v>2.0036078036539999</v>
      </c>
      <c r="AJ11" s="78">
        <v>1213.7190000000001</v>
      </c>
      <c r="AK11" s="79">
        <f t="shared" si="0"/>
        <v>10.592134418251593</v>
      </c>
      <c r="AL11" s="90">
        <v>169585.641</v>
      </c>
      <c r="AM11" s="91">
        <v>13.475262615057973</v>
      </c>
      <c r="AN11" s="90">
        <v>12010.700999999999</v>
      </c>
      <c r="AO11" s="91">
        <v>7.0458044419415016</v>
      </c>
      <c r="AP11" s="90">
        <v>98743.903999999995</v>
      </c>
      <c r="AQ11" s="91">
        <v>18.39645722908962</v>
      </c>
      <c r="AR11" s="90">
        <v>56055.067999999999</v>
      </c>
      <c r="AS11" s="91">
        <v>12.104520915930312</v>
      </c>
      <c r="AT11" s="92">
        <v>1657.671</v>
      </c>
      <c r="AU11" s="93">
        <v>2.1411681886875313</v>
      </c>
      <c r="AV11" s="36">
        <v>1118.297000000008</v>
      </c>
      <c r="AW11" s="82">
        <v>10.389232627276179</v>
      </c>
    </row>
    <row r="12" spans="1:49" s="18" customFormat="1" ht="47.25" x14ac:dyDescent="0.25">
      <c r="A12" s="21" t="s">
        <v>19</v>
      </c>
      <c r="B12" s="66">
        <v>6302.0309999999999</v>
      </c>
      <c r="C12" s="75">
        <v>0.84716901489864793</v>
      </c>
      <c r="D12" s="66">
        <v>418.98200000000003</v>
      </c>
      <c r="E12" s="76">
        <v>0.34831570896515035</v>
      </c>
      <c r="F12" s="66">
        <v>3686.453</v>
      </c>
      <c r="G12" s="76">
        <v>1.345946409729347</v>
      </c>
      <c r="H12" s="66">
        <v>1743.999</v>
      </c>
      <c r="I12" s="76">
        <v>0.63344665642400277</v>
      </c>
      <c r="J12" s="66">
        <v>413.85300000000001</v>
      </c>
      <c r="K12" s="76">
        <v>0.64466096546567597</v>
      </c>
      <c r="L12" s="66">
        <v>38.743999999999971</v>
      </c>
      <c r="M12" s="76">
        <v>0.37999215378579809</v>
      </c>
      <c r="N12" s="67">
        <v>12057.325000000001</v>
      </c>
      <c r="O12" s="75">
        <v>1.3121476765698117</v>
      </c>
      <c r="P12" s="67">
        <v>574.803</v>
      </c>
      <c r="Q12" s="68">
        <v>0.41649071450826386</v>
      </c>
      <c r="R12" s="67">
        <v>8749.0310000000009</v>
      </c>
      <c r="S12" s="68">
        <v>2.4637592964413746</v>
      </c>
      <c r="T12" s="67">
        <v>2198.8829999999998</v>
      </c>
      <c r="U12" s="68">
        <v>0.63909313119980926</v>
      </c>
      <c r="V12" s="67">
        <v>524.97400000000005</v>
      </c>
      <c r="W12" s="68">
        <v>0.74944894929191419</v>
      </c>
      <c r="X12" s="67">
        <v>9.6340000000000003</v>
      </c>
      <c r="Y12" s="68">
        <v>8.2567706547823111E-2</v>
      </c>
      <c r="Z12" s="36" t="s">
        <v>34</v>
      </c>
      <c r="AA12" s="52" t="s">
        <v>34</v>
      </c>
      <c r="AB12" s="36" t="s">
        <v>34</v>
      </c>
      <c r="AC12" s="47" t="s">
        <v>34</v>
      </c>
      <c r="AD12" s="36" t="s">
        <v>34</v>
      </c>
      <c r="AE12" s="47" t="s">
        <v>34</v>
      </c>
      <c r="AF12" s="36" t="s">
        <v>34</v>
      </c>
      <c r="AG12" s="47" t="s">
        <v>34</v>
      </c>
      <c r="AH12" s="36" t="s">
        <v>34</v>
      </c>
      <c r="AI12" s="47" t="s">
        <v>34</v>
      </c>
      <c r="AJ12" s="33" t="s">
        <v>34</v>
      </c>
      <c r="AK12" s="55" t="s">
        <v>35</v>
      </c>
      <c r="AL12" s="90" t="s">
        <v>35</v>
      </c>
      <c r="AM12" s="90" t="s">
        <v>35</v>
      </c>
      <c r="AN12" s="90" t="s">
        <v>35</v>
      </c>
      <c r="AO12" s="90" t="s">
        <v>35</v>
      </c>
      <c r="AP12" s="90" t="s">
        <v>35</v>
      </c>
      <c r="AQ12" s="90" t="s">
        <v>35</v>
      </c>
      <c r="AR12" s="90" t="s">
        <v>35</v>
      </c>
      <c r="AS12" s="90" t="s">
        <v>35</v>
      </c>
      <c r="AT12" s="90" t="s">
        <v>35</v>
      </c>
      <c r="AU12" s="90" t="s">
        <v>35</v>
      </c>
      <c r="AV12" s="90" t="s">
        <v>35</v>
      </c>
      <c r="AW12" s="90" t="s">
        <v>35</v>
      </c>
    </row>
    <row r="13" spans="1:49" s="18" customFormat="1" x14ac:dyDescent="0.25">
      <c r="A13" s="21" t="s">
        <v>20</v>
      </c>
      <c r="B13" s="66">
        <v>6245.5010000000002</v>
      </c>
      <c r="C13" s="75">
        <v>0.83956980372177181</v>
      </c>
      <c r="D13" s="66">
        <v>898.56299999999999</v>
      </c>
      <c r="E13" s="76">
        <v>0.74700967677573815</v>
      </c>
      <c r="F13" s="66">
        <v>146.32</v>
      </c>
      <c r="G13" s="76">
        <v>5.342232185561515E-2</v>
      </c>
      <c r="H13" s="66">
        <v>3203.027</v>
      </c>
      <c r="I13" s="76">
        <v>1.163387561337939</v>
      </c>
      <c r="J13" s="66">
        <v>1946.6130000000001</v>
      </c>
      <c r="K13" s="76">
        <v>3.0322491705219874</v>
      </c>
      <c r="L13" s="66">
        <v>50.978000000000293</v>
      </c>
      <c r="M13" s="76">
        <v>0.49998038446449872</v>
      </c>
      <c r="N13" s="67">
        <v>7499.23</v>
      </c>
      <c r="O13" s="75">
        <v>0.81610947872456197</v>
      </c>
      <c r="P13" s="67">
        <v>934.40300000000002</v>
      </c>
      <c r="Q13" s="68">
        <v>0.67704965546224583</v>
      </c>
      <c r="R13" s="67">
        <v>334.22399999999999</v>
      </c>
      <c r="S13" s="68">
        <v>9.4118707213841385E-2</v>
      </c>
      <c r="T13" s="67">
        <v>3302.7959999999998</v>
      </c>
      <c r="U13" s="68">
        <v>0.95993931343968975</v>
      </c>
      <c r="V13" s="67">
        <v>2891.9380000000001</v>
      </c>
      <c r="W13" s="68">
        <v>4.1285090223846508</v>
      </c>
      <c r="X13" s="67">
        <v>35.869</v>
      </c>
      <c r="Y13" s="68">
        <v>0.30741343846417551</v>
      </c>
      <c r="Z13" s="67">
        <v>18692.527999999998</v>
      </c>
      <c r="AA13" s="77">
        <v>1.7468218358980001</v>
      </c>
      <c r="AB13" s="67">
        <v>987.11800000000005</v>
      </c>
      <c r="AC13" s="68">
        <v>0.63985964440999998</v>
      </c>
      <c r="AD13" s="67">
        <v>10779.477999999999</v>
      </c>
      <c r="AE13" s="68">
        <v>2.4497330545699998</v>
      </c>
      <c r="AF13" s="67">
        <v>3545.2640000000001</v>
      </c>
      <c r="AG13" s="68">
        <v>0.90126880198399995</v>
      </c>
      <c r="AH13" s="67">
        <v>3363.8609999999999</v>
      </c>
      <c r="AI13" s="68">
        <v>4.7399800058709998</v>
      </c>
      <c r="AJ13" s="78">
        <v>16.806999999999999</v>
      </c>
      <c r="AK13" s="79">
        <f t="shared" si="0"/>
        <v>0.14667480954615894</v>
      </c>
      <c r="AL13" s="90">
        <v>21832.215</v>
      </c>
      <c r="AM13" s="91">
        <v>1.7347862051210332</v>
      </c>
      <c r="AN13" s="90">
        <v>1055.3620000000001</v>
      </c>
      <c r="AO13" s="91">
        <v>0.61910410287095374</v>
      </c>
      <c r="AP13" s="90">
        <v>11899.232</v>
      </c>
      <c r="AQ13" s="91">
        <v>2.2168833080269397</v>
      </c>
      <c r="AR13" s="90">
        <v>4513.5389999999998</v>
      </c>
      <c r="AS13" s="91">
        <v>0.97465276878028539</v>
      </c>
      <c r="AT13" s="92">
        <v>4344.2860000000001</v>
      </c>
      <c r="AU13" s="93">
        <v>5.6113951355610387</v>
      </c>
      <c r="AV13" s="36">
        <v>19.795999999999367</v>
      </c>
      <c r="AW13" s="82">
        <v>0.18390932738758237</v>
      </c>
    </row>
    <row r="14" spans="1:49" s="18" customFormat="1" ht="31.5" x14ac:dyDescent="0.25">
      <c r="A14" s="21" t="s">
        <v>21</v>
      </c>
      <c r="B14" s="66">
        <v>53506.805999999997</v>
      </c>
      <c r="C14" s="75">
        <v>7.1928094497461323</v>
      </c>
      <c r="D14" s="66">
        <v>14868.906999999999</v>
      </c>
      <c r="E14" s="76">
        <v>12.361089219207235</v>
      </c>
      <c r="F14" s="66">
        <v>23582.294999999998</v>
      </c>
      <c r="G14" s="76">
        <v>8.6100393219249849</v>
      </c>
      <c r="H14" s="66">
        <v>12814.682000000001</v>
      </c>
      <c r="I14" s="76">
        <v>4.6544851608497781</v>
      </c>
      <c r="J14" s="66">
        <v>1678.2190000000001</v>
      </c>
      <c r="K14" s="76">
        <v>2.6141704441017497</v>
      </c>
      <c r="L14" s="66">
        <v>562.70299999999861</v>
      </c>
      <c r="M14" s="76">
        <v>5.5188603373871974</v>
      </c>
      <c r="N14" s="67">
        <v>61371.232000000004</v>
      </c>
      <c r="O14" s="75">
        <v>6.6787715747088914</v>
      </c>
      <c r="P14" s="67">
        <v>15307.267</v>
      </c>
      <c r="Q14" s="68">
        <v>11.091338371579077</v>
      </c>
      <c r="R14" s="67">
        <v>29383.362000000001</v>
      </c>
      <c r="S14" s="68">
        <v>8.2744627705859326</v>
      </c>
      <c r="T14" s="67">
        <v>14614.855</v>
      </c>
      <c r="U14" s="68">
        <v>4.2477264338217129</v>
      </c>
      <c r="V14" s="67">
        <v>1829.3019999999999</v>
      </c>
      <c r="W14" s="68">
        <v>2.6114978300593878</v>
      </c>
      <c r="X14" s="67">
        <v>236.446</v>
      </c>
      <c r="Y14" s="68">
        <v>2.0264484058964691</v>
      </c>
      <c r="Z14" s="67">
        <v>64776.271999999997</v>
      </c>
      <c r="AA14" s="77">
        <v>6.0533602719569997</v>
      </c>
      <c r="AB14" s="67">
        <v>17727.701000000001</v>
      </c>
      <c r="AC14" s="68">
        <v>11.491271011237</v>
      </c>
      <c r="AD14" s="67">
        <v>29457.493999999999</v>
      </c>
      <c r="AE14" s="68">
        <v>6.6944797101119997</v>
      </c>
      <c r="AF14" s="67">
        <v>13968.825000000001</v>
      </c>
      <c r="AG14" s="68">
        <v>3.5511223347200001</v>
      </c>
      <c r="AH14" s="67">
        <v>3427.2060000000001</v>
      </c>
      <c r="AI14" s="68">
        <v>4.8292387574870004</v>
      </c>
      <c r="AJ14" s="78">
        <v>195.04599999999999</v>
      </c>
      <c r="AK14" s="79">
        <f t="shared" si="0"/>
        <v>1.7021678409436616</v>
      </c>
      <c r="AL14" s="90">
        <v>62533.078000000001</v>
      </c>
      <c r="AM14" s="91">
        <v>4.9688737985659071</v>
      </c>
      <c r="AN14" s="90">
        <v>16176.481</v>
      </c>
      <c r="AO14" s="91">
        <v>9.4895644879330767</v>
      </c>
      <c r="AP14" s="90">
        <v>28122.898000000001</v>
      </c>
      <c r="AQ14" s="91">
        <v>5.239429162280743</v>
      </c>
      <c r="AR14" s="90">
        <v>14157.58</v>
      </c>
      <c r="AS14" s="91">
        <v>3.0571851813462549</v>
      </c>
      <c r="AT14" s="92">
        <v>3955.4810000000002</v>
      </c>
      <c r="AU14" s="93">
        <v>5.1091863754375542</v>
      </c>
      <c r="AV14" s="36">
        <v>120.63800000000037</v>
      </c>
      <c r="AW14" s="82">
        <v>1.1207543664065438</v>
      </c>
    </row>
    <row r="15" spans="1:49" s="18" customFormat="1" x14ac:dyDescent="0.25">
      <c r="A15" s="21" t="s">
        <v>22</v>
      </c>
      <c r="B15" s="66">
        <v>154471.25200000001</v>
      </c>
      <c r="C15" s="75">
        <v>20.765251454174191</v>
      </c>
      <c r="D15" s="66">
        <v>12091.038</v>
      </c>
      <c r="E15" s="76">
        <v>10.051740822027137</v>
      </c>
      <c r="F15" s="66">
        <v>65675.748999999996</v>
      </c>
      <c r="G15" s="76">
        <v>23.978615371696243</v>
      </c>
      <c r="H15" s="66">
        <v>31843.177</v>
      </c>
      <c r="I15" s="76">
        <v>11.565920622986427</v>
      </c>
      <c r="J15" s="66">
        <v>44398.928999999996</v>
      </c>
      <c r="K15" s="76">
        <v>69.160442076732551</v>
      </c>
      <c r="L15" s="66">
        <v>462.35900000001857</v>
      </c>
      <c r="M15" s="76">
        <v>4.5347096900747212</v>
      </c>
      <c r="N15" s="67">
        <v>166711.27499999999</v>
      </c>
      <c r="O15" s="75">
        <v>18.142482859941232</v>
      </c>
      <c r="P15" s="67">
        <v>10594.088</v>
      </c>
      <c r="Q15" s="68">
        <v>7.676263486243851</v>
      </c>
      <c r="R15" s="67">
        <v>73518.922999999995</v>
      </c>
      <c r="S15" s="68">
        <v>20.703199017766373</v>
      </c>
      <c r="T15" s="67">
        <v>35212.788</v>
      </c>
      <c r="U15" s="68">
        <v>10.234401257909163</v>
      </c>
      <c r="V15" s="67">
        <v>46944.048000000003</v>
      </c>
      <c r="W15" s="68">
        <v>67.016971219735041</v>
      </c>
      <c r="X15" s="67">
        <v>441.428</v>
      </c>
      <c r="Y15" s="68">
        <v>3.7832362015769623</v>
      </c>
      <c r="Z15" s="67">
        <v>171947.04500000001</v>
      </c>
      <c r="AA15" s="77">
        <v>16.068498216188999</v>
      </c>
      <c r="AB15" s="67">
        <v>11112.688</v>
      </c>
      <c r="AC15" s="68">
        <v>7.2033542009379996</v>
      </c>
      <c r="AD15" s="67">
        <v>73954.014999999999</v>
      </c>
      <c r="AE15" s="68">
        <v>16.806713188122998</v>
      </c>
      <c r="AF15" s="67">
        <v>35895.728999999999</v>
      </c>
      <c r="AG15" s="68">
        <v>9.1253290790719994</v>
      </c>
      <c r="AH15" s="67">
        <v>50120.544000000002</v>
      </c>
      <c r="AI15" s="68">
        <v>70.624314275577007</v>
      </c>
      <c r="AJ15" s="78">
        <v>864.06899999999996</v>
      </c>
      <c r="AK15" s="79">
        <f t="shared" si="0"/>
        <v>7.5407363604295838</v>
      </c>
      <c r="AL15" s="90">
        <v>187754.69899999999</v>
      </c>
      <c r="AM15" s="91">
        <v>14.918974633212978</v>
      </c>
      <c r="AN15" s="90">
        <v>10644.125</v>
      </c>
      <c r="AO15" s="91">
        <v>6.244133727546842</v>
      </c>
      <c r="AP15" s="90">
        <v>85229.418000000005</v>
      </c>
      <c r="AQ15" s="91">
        <v>15.878644446721504</v>
      </c>
      <c r="AR15" s="90">
        <v>38273.839</v>
      </c>
      <c r="AS15" s="91">
        <v>8.2648456462214845</v>
      </c>
      <c r="AT15" s="92">
        <v>52703.364999999998</v>
      </c>
      <c r="AU15" s="93">
        <v>68.075491804337432</v>
      </c>
      <c r="AV15" s="36">
        <v>903.95199999999022</v>
      </c>
      <c r="AW15" s="82">
        <v>8.3979189892232462</v>
      </c>
    </row>
    <row r="16" spans="1:49" s="18" customFormat="1" ht="31.5" x14ac:dyDescent="0.25">
      <c r="A16" s="21" t="s">
        <v>23</v>
      </c>
      <c r="B16" s="66">
        <v>1272.0820000000001</v>
      </c>
      <c r="C16" s="75">
        <v>0.17100335666554198</v>
      </c>
      <c r="D16" s="66">
        <v>731.17100000000005</v>
      </c>
      <c r="E16" s="76">
        <v>0.6078503258845438</v>
      </c>
      <c r="F16" s="66">
        <v>5.73</v>
      </c>
      <c r="G16" s="76">
        <v>2.0920578474075643E-3</v>
      </c>
      <c r="H16" s="66">
        <v>514.30799999999999</v>
      </c>
      <c r="I16" s="76">
        <v>0.18680439780763405</v>
      </c>
      <c r="J16" s="66">
        <v>20.300999999999998</v>
      </c>
      <c r="K16" s="76">
        <v>3.162297303612318E-2</v>
      </c>
      <c r="L16" s="66">
        <v>0.57200000000004891</v>
      </c>
      <c r="M16" s="76">
        <v>5.6100431541785886E-3</v>
      </c>
      <c r="N16" s="67">
        <v>1360.672</v>
      </c>
      <c r="O16" s="75">
        <v>0.14807617803895962</v>
      </c>
      <c r="P16" s="67">
        <v>767.78499999999997</v>
      </c>
      <c r="Q16" s="68">
        <v>0.55632159755381816</v>
      </c>
      <c r="R16" s="67">
        <v>8.2479999999999993</v>
      </c>
      <c r="S16" s="68">
        <v>2.3226671247419802E-3</v>
      </c>
      <c r="T16" s="67">
        <v>560.58600000000001</v>
      </c>
      <c r="U16" s="68">
        <v>0.16293120736609285</v>
      </c>
      <c r="V16" s="67">
        <v>24.053000000000001</v>
      </c>
      <c r="W16" s="68">
        <v>3.4337882594792139E-2</v>
      </c>
      <c r="X16" s="67">
        <v>0</v>
      </c>
      <c r="Y16" s="68">
        <v>0</v>
      </c>
      <c r="Z16" s="67">
        <v>1696.499</v>
      </c>
      <c r="AA16" s="77">
        <v>0.15853829389900001</v>
      </c>
      <c r="AB16" s="67">
        <v>942.51800000000003</v>
      </c>
      <c r="AC16" s="68">
        <v>0.61094948357800005</v>
      </c>
      <c r="AD16" s="48" t="s">
        <v>34</v>
      </c>
      <c r="AE16" s="47" t="s">
        <v>34</v>
      </c>
      <c r="AF16" s="67">
        <v>722.31600000000003</v>
      </c>
      <c r="AG16" s="68">
        <v>0.183625500379</v>
      </c>
      <c r="AH16" s="67">
        <v>18.460999999999999</v>
      </c>
      <c r="AI16" s="68">
        <v>2.6013194625999998E-2</v>
      </c>
      <c r="AJ16" s="33" t="s">
        <v>34</v>
      </c>
      <c r="AK16" s="55" t="s">
        <v>34</v>
      </c>
      <c r="AL16" s="90">
        <v>4189.6239999999998</v>
      </c>
      <c r="AM16" s="91">
        <v>0.33290721623270952</v>
      </c>
      <c r="AN16" s="90">
        <v>3011.4720000000002</v>
      </c>
      <c r="AO16" s="91">
        <v>1.7666115237056073</v>
      </c>
      <c r="AP16" s="90" t="s">
        <v>35</v>
      </c>
      <c r="AQ16" s="90" t="s">
        <v>35</v>
      </c>
      <c r="AR16" s="90">
        <v>1147.1690000000001</v>
      </c>
      <c r="AS16" s="91">
        <v>0.24771945963221134</v>
      </c>
      <c r="AT16" s="92">
        <v>17.779</v>
      </c>
      <c r="AU16" s="93">
        <v>2.296464692129839E-2</v>
      </c>
      <c r="AV16" s="90" t="s">
        <v>35</v>
      </c>
      <c r="AW16" s="90" t="s">
        <v>35</v>
      </c>
    </row>
    <row r="17" spans="1:49" s="18" customFormat="1" ht="31.5" x14ac:dyDescent="0.25">
      <c r="A17" s="21" t="s">
        <v>24</v>
      </c>
      <c r="B17" s="66">
        <v>35368.597999999998</v>
      </c>
      <c r="C17" s="75">
        <v>4.7545276000715155</v>
      </c>
      <c r="D17" s="66">
        <v>1653.9269999999999</v>
      </c>
      <c r="E17" s="76">
        <v>1.3749725658419791</v>
      </c>
      <c r="F17" s="66">
        <v>12973.379000000001</v>
      </c>
      <c r="G17" s="76">
        <v>4.7366595714384818</v>
      </c>
      <c r="H17" s="66">
        <v>19895.762999999999</v>
      </c>
      <c r="I17" s="76">
        <v>7.2264402384143489</v>
      </c>
      <c r="J17" s="66">
        <v>231.77</v>
      </c>
      <c r="K17" s="76">
        <v>0.36102933158870354</v>
      </c>
      <c r="L17" s="66">
        <v>613.75899999999501</v>
      </c>
      <c r="M17" s="76">
        <v>6.0196057277363186</v>
      </c>
      <c r="N17" s="67">
        <v>36675.512999999999</v>
      </c>
      <c r="O17" s="75">
        <v>3.9912409402546518</v>
      </c>
      <c r="P17" s="67">
        <v>1564.585</v>
      </c>
      <c r="Q17" s="68">
        <v>1.1336668816253777</v>
      </c>
      <c r="R17" s="67">
        <v>14295.807000000001</v>
      </c>
      <c r="S17" s="68">
        <v>4.0257518114156499</v>
      </c>
      <c r="T17" s="67">
        <v>19910.626</v>
      </c>
      <c r="U17" s="68">
        <v>5.7869128618886654</v>
      </c>
      <c r="V17" s="67">
        <v>247.91900000000001</v>
      </c>
      <c r="W17" s="68">
        <v>0.35392730698949293</v>
      </c>
      <c r="X17" s="67">
        <v>656.57600000000002</v>
      </c>
      <c r="Y17" s="68">
        <v>5.6271511827219749</v>
      </c>
      <c r="Z17" s="67">
        <v>35062.635999999999</v>
      </c>
      <c r="AA17" s="77">
        <v>3.2766128898629998</v>
      </c>
      <c r="AB17" s="67">
        <v>1794.3009999999999</v>
      </c>
      <c r="AC17" s="68">
        <v>1.1630836433180001</v>
      </c>
      <c r="AD17" s="67">
        <v>13881.444</v>
      </c>
      <c r="AE17" s="68">
        <v>3.154682649008</v>
      </c>
      <c r="AF17" s="67">
        <v>18471.392</v>
      </c>
      <c r="AG17" s="68">
        <v>4.6957544879090003</v>
      </c>
      <c r="AH17" s="67">
        <v>255.833</v>
      </c>
      <c r="AI17" s="68">
        <v>0.360491502129</v>
      </c>
      <c r="AJ17" s="78">
        <v>659.66600000000005</v>
      </c>
      <c r="AK17" s="79">
        <f t="shared" si="0"/>
        <v>5.7569099133739821</v>
      </c>
      <c r="AL17" s="90">
        <v>34532.425000000003</v>
      </c>
      <c r="AM17" s="91">
        <v>2.7439439616812451</v>
      </c>
      <c r="AN17" s="90">
        <v>1720.4169999999999</v>
      </c>
      <c r="AO17" s="91">
        <v>1.0092434855044408</v>
      </c>
      <c r="AP17" s="90">
        <v>13311.39</v>
      </c>
      <c r="AQ17" s="91">
        <v>2.4799750351650194</v>
      </c>
      <c r="AR17" s="90">
        <v>18567.580999999998</v>
      </c>
      <c r="AS17" s="91">
        <v>4.0094799737417182</v>
      </c>
      <c r="AT17" s="92">
        <v>269.88099999999997</v>
      </c>
      <c r="AU17" s="93">
        <v>0.3485978894069931</v>
      </c>
      <c r="AV17" s="36">
        <v>663.15600000000393</v>
      </c>
      <c r="AW17" s="82">
        <v>6.1608695652174275</v>
      </c>
    </row>
    <row r="18" spans="1:49" s="18" customFormat="1" x14ac:dyDescent="0.25">
      <c r="A18" s="21" t="s">
        <v>25</v>
      </c>
      <c r="B18" s="66">
        <v>16418.777999999998</v>
      </c>
      <c r="C18" s="75">
        <v>2.2071424250530649</v>
      </c>
      <c r="D18" s="66">
        <v>4767.1639999999998</v>
      </c>
      <c r="E18" s="76">
        <v>3.9631251662676239</v>
      </c>
      <c r="F18" s="66">
        <v>398.84100000000001</v>
      </c>
      <c r="G18" s="76">
        <v>0.14561927468025837</v>
      </c>
      <c r="H18" s="66">
        <v>5499.0429999999997</v>
      </c>
      <c r="I18" s="76">
        <v>1.9973350912940988</v>
      </c>
      <c r="J18" s="66">
        <v>5713.1279999999997</v>
      </c>
      <c r="K18" s="76">
        <v>8.8993691293985702</v>
      </c>
      <c r="L18" s="66">
        <v>40.601999999998043</v>
      </c>
      <c r="M18" s="76">
        <v>0.3982149862691059</v>
      </c>
      <c r="N18" s="67">
        <v>17906.991999999998</v>
      </c>
      <c r="O18" s="75">
        <v>1.9487421917510066</v>
      </c>
      <c r="P18" s="67">
        <v>4482.0959999999995</v>
      </c>
      <c r="Q18" s="68">
        <v>3.2476367825753014</v>
      </c>
      <c r="R18" s="67">
        <v>393.72300000000001</v>
      </c>
      <c r="S18" s="68">
        <v>0.11087384436891208</v>
      </c>
      <c r="T18" s="67">
        <v>5954.6350000000002</v>
      </c>
      <c r="U18" s="68">
        <v>1.7306815902901502</v>
      </c>
      <c r="V18" s="67">
        <v>7032.0150000000003</v>
      </c>
      <c r="W18" s="68">
        <v>10.038851930105071</v>
      </c>
      <c r="X18" s="67">
        <v>44.523000000000003</v>
      </c>
      <c r="Y18" s="68">
        <v>0.38158210490229688</v>
      </c>
      <c r="Z18" s="67">
        <v>9951.9349999999995</v>
      </c>
      <c r="AA18" s="77">
        <v>0.930011037963</v>
      </c>
      <c r="AB18" s="80">
        <v>4302.5420000000004</v>
      </c>
      <c r="AC18" s="68">
        <v>2.7889502513169999</v>
      </c>
      <c r="AD18" s="67">
        <v>401.14299999999997</v>
      </c>
      <c r="AE18" s="68">
        <v>9.1163344524999995E-2</v>
      </c>
      <c r="AF18" s="67">
        <v>4118.5429999999997</v>
      </c>
      <c r="AG18" s="68">
        <v>1.047006461446</v>
      </c>
      <c r="AH18" s="67">
        <v>1119.268</v>
      </c>
      <c r="AI18" s="68">
        <v>1.577148384315</v>
      </c>
      <c r="AJ18" s="78">
        <v>10.439</v>
      </c>
      <c r="AK18" s="79">
        <f t="shared" si="0"/>
        <v>9.1101227872455143E-2</v>
      </c>
      <c r="AL18" s="90">
        <v>9199.8909999999996</v>
      </c>
      <c r="AM18" s="91">
        <v>0.73102266514951175</v>
      </c>
      <c r="AN18" s="90">
        <v>4465.0590000000002</v>
      </c>
      <c r="AO18" s="91">
        <v>2.6193252613424378</v>
      </c>
      <c r="AP18" s="90">
        <v>406.18400000000003</v>
      </c>
      <c r="AQ18" s="91">
        <v>7.5674003968290937E-2</v>
      </c>
      <c r="AR18" s="90">
        <v>4048.12</v>
      </c>
      <c r="AS18" s="91">
        <v>0.87415027683484059</v>
      </c>
      <c r="AT18" s="92">
        <v>266.53100000000001</v>
      </c>
      <c r="AU18" s="93">
        <v>0.34427078624110358</v>
      </c>
      <c r="AV18" s="36">
        <v>13.996999999999332</v>
      </c>
      <c r="AW18" s="82">
        <v>0.13003530286138362</v>
      </c>
    </row>
    <row r="19" spans="1:49" s="18" customFormat="1" ht="31.5" x14ac:dyDescent="0.25">
      <c r="A19" s="21" t="s">
        <v>26</v>
      </c>
      <c r="B19" s="66">
        <v>16428.652999999998</v>
      </c>
      <c r="C19" s="75">
        <v>2.208469900913169</v>
      </c>
      <c r="D19" s="66">
        <v>8255.3590000000004</v>
      </c>
      <c r="E19" s="76">
        <v>6.8629946461824947</v>
      </c>
      <c r="F19" s="66">
        <v>2418.8310000000001</v>
      </c>
      <c r="G19" s="76">
        <v>0.88312990839488414</v>
      </c>
      <c r="H19" s="66">
        <v>5598.82</v>
      </c>
      <c r="I19" s="76">
        <v>2.0335755977611423</v>
      </c>
      <c r="J19" s="66">
        <v>146.416</v>
      </c>
      <c r="K19" s="76">
        <v>0.22807296291103946</v>
      </c>
      <c r="L19" s="66">
        <v>9.2269999999982133</v>
      </c>
      <c r="M19" s="76">
        <v>9.0496273048236694E-2</v>
      </c>
      <c r="N19" s="67">
        <v>19635.560000000001</v>
      </c>
      <c r="O19" s="75">
        <v>2.136854935248667</v>
      </c>
      <c r="P19" s="67">
        <v>11272.687</v>
      </c>
      <c r="Q19" s="68">
        <v>8.1679626986254714</v>
      </c>
      <c r="R19" s="67">
        <v>2812.39</v>
      </c>
      <c r="S19" s="68">
        <v>0.79197936408257741</v>
      </c>
      <c r="T19" s="67">
        <v>5301.875</v>
      </c>
      <c r="U19" s="68">
        <v>1.5409605217649094</v>
      </c>
      <c r="V19" s="78">
        <v>240</v>
      </c>
      <c r="W19" s="79">
        <v>0.3</v>
      </c>
      <c r="X19" s="67">
        <v>8.7799999999999994</v>
      </c>
      <c r="Y19" s="68">
        <v>7.5248543023654427E-2</v>
      </c>
      <c r="Z19" s="67">
        <v>19645.07</v>
      </c>
      <c r="AA19" s="77">
        <v>1.835837145395</v>
      </c>
      <c r="AB19" s="67">
        <v>11395.019</v>
      </c>
      <c r="AC19" s="68">
        <v>7.3863639457370001</v>
      </c>
      <c r="AD19" s="67">
        <v>2707.9859999999999</v>
      </c>
      <c r="AE19" s="68">
        <v>0.61541410590699996</v>
      </c>
      <c r="AF19" s="67">
        <v>5290.2969999999996</v>
      </c>
      <c r="AG19" s="68">
        <v>1.3448870491260001</v>
      </c>
      <c r="AH19" s="67">
        <v>246.53800000000001</v>
      </c>
      <c r="AI19" s="68">
        <v>0.347394018566</v>
      </c>
      <c r="AJ19" s="78">
        <v>5.23</v>
      </c>
      <c r="AK19" s="79">
        <f t="shared" si="0"/>
        <v>4.5642247511537545E-2</v>
      </c>
      <c r="AL19" s="90">
        <v>18001.791000000001</v>
      </c>
      <c r="AM19" s="91">
        <v>1.4304209945840114</v>
      </c>
      <c r="AN19" s="90">
        <v>10279.566999999999</v>
      </c>
      <c r="AO19" s="91">
        <v>6.0302740722490107</v>
      </c>
      <c r="AP19" s="90">
        <v>2376.1489999999999</v>
      </c>
      <c r="AQ19" s="91">
        <v>0.44268781846466265</v>
      </c>
      <c r="AR19" s="90">
        <v>5106.8940000000002</v>
      </c>
      <c r="AS19" s="91">
        <v>1.1027817366743542</v>
      </c>
      <c r="AT19" s="92">
        <v>234.02199999999999</v>
      </c>
      <c r="AU19" s="93">
        <v>0.30227980211575967</v>
      </c>
      <c r="AV19" s="36">
        <v>5.1590000000023224</v>
      </c>
      <c r="AW19" s="82">
        <v>4.7928279450040155E-2</v>
      </c>
    </row>
    <row r="20" spans="1:49" s="18" customFormat="1" ht="31.5" x14ac:dyDescent="0.25">
      <c r="A20" s="21" t="s">
        <v>27</v>
      </c>
      <c r="B20" s="66">
        <v>12125.88</v>
      </c>
      <c r="C20" s="75">
        <v>1.6300570108873185</v>
      </c>
      <c r="D20" s="66">
        <v>3002.1320000000001</v>
      </c>
      <c r="E20" s="76">
        <v>2.4957867783985104</v>
      </c>
      <c r="F20" s="66">
        <v>658.327</v>
      </c>
      <c r="G20" s="76">
        <v>0.24035919136305056</v>
      </c>
      <c r="H20" s="66">
        <v>7087.125</v>
      </c>
      <c r="I20" s="76">
        <v>2.5741503492312554</v>
      </c>
      <c r="J20" s="66">
        <v>431.02300000000002</v>
      </c>
      <c r="K20" s="76">
        <v>0.67140676355592943</v>
      </c>
      <c r="L20" s="66">
        <v>947.27300000000025</v>
      </c>
      <c r="M20" s="76">
        <v>9.2906335817967847</v>
      </c>
      <c r="N20" s="67">
        <v>6789.1809999999996</v>
      </c>
      <c r="O20" s="75">
        <v>0.73883784960278587</v>
      </c>
      <c r="P20" s="67">
        <v>2058.54</v>
      </c>
      <c r="Q20" s="68">
        <v>1.4915767583743325</v>
      </c>
      <c r="R20" s="67">
        <v>295.44400000000002</v>
      </c>
      <c r="S20" s="68">
        <v>8.3198116634610783E-2</v>
      </c>
      <c r="T20" s="67">
        <v>3934.4450000000002</v>
      </c>
      <c r="U20" s="68">
        <v>1.1435245870669035</v>
      </c>
      <c r="V20" s="67">
        <v>433.26</v>
      </c>
      <c r="W20" s="68">
        <v>0.61851873001370494</v>
      </c>
      <c r="X20" s="67">
        <v>67.492000000000004</v>
      </c>
      <c r="Y20" s="68">
        <v>0.5784367500857045</v>
      </c>
      <c r="Z20" s="67">
        <v>6909.1319999999996</v>
      </c>
      <c r="AA20" s="77">
        <v>0.64566026835400003</v>
      </c>
      <c r="AB20" s="67">
        <v>2248.3229999999999</v>
      </c>
      <c r="AC20" s="68">
        <v>1.4573851913339999</v>
      </c>
      <c r="AD20" s="67">
        <v>246.22499999999999</v>
      </c>
      <c r="AE20" s="68">
        <v>5.5956839595000002E-2</v>
      </c>
      <c r="AF20" s="67">
        <v>3849.4650000000001</v>
      </c>
      <c r="AG20" s="68">
        <v>0.97860207556599998</v>
      </c>
      <c r="AH20" s="67">
        <v>448.29199999999997</v>
      </c>
      <c r="AI20" s="68">
        <v>0.63168338905599997</v>
      </c>
      <c r="AJ20" s="78">
        <v>116.827</v>
      </c>
      <c r="AK20" s="79">
        <f t="shared" si="0"/>
        <v>1.019550066927418</v>
      </c>
      <c r="AL20" s="90">
        <v>7721.8220000000001</v>
      </c>
      <c r="AM20" s="91">
        <v>0.61357541064890153</v>
      </c>
      <c r="AN20" s="90">
        <v>2370.34</v>
      </c>
      <c r="AO20" s="91">
        <v>1.3905060246618095</v>
      </c>
      <c r="AP20" s="90">
        <v>329.71800000000002</v>
      </c>
      <c r="AQ20" s="91">
        <v>6.1428025821836783E-2</v>
      </c>
      <c r="AR20" s="90">
        <v>4360.8890000000001</v>
      </c>
      <c r="AS20" s="91">
        <v>0.94168955628687168</v>
      </c>
      <c r="AT20" s="92">
        <v>539.64499999999998</v>
      </c>
      <c r="AU20" s="93">
        <v>0.6970446531213268</v>
      </c>
      <c r="AV20" s="36">
        <v>121.23000000000002</v>
      </c>
      <c r="AW20" s="82">
        <v>1.126254180602007</v>
      </c>
    </row>
    <row r="21" spans="1:49" s="18" customFormat="1" ht="31.5" x14ac:dyDescent="0.25">
      <c r="A21" s="21" t="s">
        <v>28</v>
      </c>
      <c r="B21" s="66">
        <v>5756.143</v>
      </c>
      <c r="C21" s="75">
        <v>0.77378641820799499</v>
      </c>
      <c r="D21" s="66">
        <v>847.96</v>
      </c>
      <c r="E21" s="76">
        <v>0.70494147379622252</v>
      </c>
      <c r="F21" s="66">
        <v>551.82600000000002</v>
      </c>
      <c r="G21" s="76">
        <v>0.20147502856955091</v>
      </c>
      <c r="H21" s="66">
        <v>2970.694</v>
      </c>
      <c r="I21" s="76">
        <v>1.0790007227979179</v>
      </c>
      <c r="J21" s="66">
        <v>1262.2860000000001</v>
      </c>
      <c r="K21" s="76">
        <v>1.9662694518435442</v>
      </c>
      <c r="L21" s="66">
        <v>123.37699999999995</v>
      </c>
      <c r="M21" s="76">
        <v>1.2100529619458607</v>
      </c>
      <c r="N21" s="67">
        <v>6866.3509999999997</v>
      </c>
      <c r="O21" s="75">
        <v>0.74723593426923485</v>
      </c>
      <c r="P21" s="67">
        <v>827.89200000000005</v>
      </c>
      <c r="Q21" s="68">
        <v>0.59987392309308685</v>
      </c>
      <c r="R21" s="67">
        <v>811.34699999999998</v>
      </c>
      <c r="S21" s="68">
        <v>0.22847829821266147</v>
      </c>
      <c r="T21" s="67">
        <v>3518.1410000000001</v>
      </c>
      <c r="U21" s="68">
        <v>1.0225281416484771</v>
      </c>
      <c r="V21" s="67">
        <v>1708.8889999999999</v>
      </c>
      <c r="W21" s="68">
        <v>2.4395971333942437</v>
      </c>
      <c r="X21" s="67">
        <v>8.2000000000000003E-2</v>
      </c>
      <c r="Y21" s="68">
        <v>7.0277682550565657E-4</v>
      </c>
      <c r="Z21" s="67">
        <v>6741.7340000000004</v>
      </c>
      <c r="AA21" s="77">
        <v>0.63001687963300002</v>
      </c>
      <c r="AB21" s="67">
        <v>1007.2809999999999</v>
      </c>
      <c r="AC21" s="68">
        <v>0.65292950030399999</v>
      </c>
      <c r="AD21" s="67">
        <v>572.19500000000005</v>
      </c>
      <c r="AE21" s="68">
        <v>0.13003644565700001</v>
      </c>
      <c r="AF21" s="67">
        <v>3420.51</v>
      </c>
      <c r="AG21" s="68">
        <v>0.86955412907899998</v>
      </c>
      <c r="AH21" s="67">
        <v>1741.748</v>
      </c>
      <c r="AI21" s="68">
        <v>2.4542781926080002</v>
      </c>
      <c r="AJ21" s="78">
        <v>0</v>
      </c>
      <c r="AK21" s="79">
        <f t="shared" si="0"/>
        <v>0</v>
      </c>
      <c r="AL21" s="90">
        <v>12881.566999999999</v>
      </c>
      <c r="AM21" s="91">
        <v>1.0235683704993896</v>
      </c>
      <c r="AN21" s="90">
        <v>2027.8019999999999</v>
      </c>
      <c r="AO21" s="91">
        <v>1.1895639013058321</v>
      </c>
      <c r="AP21" s="90">
        <v>3235.6309999999999</v>
      </c>
      <c r="AQ21" s="91">
        <v>0.60281338785852012</v>
      </c>
      <c r="AR21" s="90">
        <v>5003.335</v>
      </c>
      <c r="AS21" s="91">
        <v>1.0804192255534537</v>
      </c>
      <c r="AT21" s="92">
        <v>2576.37</v>
      </c>
      <c r="AU21" s="93">
        <v>3.3278265025381364</v>
      </c>
      <c r="AV21" s="36">
        <v>38.429000000000087</v>
      </c>
      <c r="AW21" s="82">
        <v>0.35701412114455672</v>
      </c>
    </row>
    <row r="22" spans="1:49" s="18" customFormat="1" ht="47.25" x14ac:dyDescent="0.25">
      <c r="A22" s="21" t="s">
        <v>29</v>
      </c>
      <c r="B22" s="32" t="s">
        <v>34</v>
      </c>
      <c r="C22" s="32" t="s">
        <v>34</v>
      </c>
      <c r="D22" s="32" t="s">
        <v>34</v>
      </c>
      <c r="E22" s="32" t="s">
        <v>34</v>
      </c>
      <c r="F22" s="32" t="s">
        <v>34</v>
      </c>
      <c r="G22" s="32" t="s">
        <v>34</v>
      </c>
      <c r="H22" s="32" t="s">
        <v>34</v>
      </c>
      <c r="I22" s="32" t="s">
        <v>34</v>
      </c>
      <c r="J22" s="32" t="s">
        <v>34</v>
      </c>
      <c r="K22" s="32" t="s">
        <v>34</v>
      </c>
      <c r="L22" s="32" t="s">
        <v>34</v>
      </c>
      <c r="M22" s="32" t="s">
        <v>34</v>
      </c>
      <c r="N22" s="32" t="s">
        <v>34</v>
      </c>
      <c r="O22" s="32" t="s">
        <v>34</v>
      </c>
      <c r="P22" s="32" t="s">
        <v>34</v>
      </c>
      <c r="Q22" s="32" t="s">
        <v>34</v>
      </c>
      <c r="R22" s="32" t="s">
        <v>34</v>
      </c>
      <c r="S22" s="32" t="s">
        <v>34</v>
      </c>
      <c r="T22" s="32" t="s">
        <v>34</v>
      </c>
      <c r="U22" s="32" t="s">
        <v>34</v>
      </c>
      <c r="V22" s="32" t="s">
        <v>34</v>
      </c>
      <c r="W22" s="32" t="s">
        <v>34</v>
      </c>
      <c r="X22" s="32" t="s">
        <v>34</v>
      </c>
      <c r="Y22" s="32" t="s">
        <v>34</v>
      </c>
      <c r="Z22" s="36" t="s">
        <v>34</v>
      </c>
      <c r="AA22" s="36" t="s">
        <v>34</v>
      </c>
      <c r="AB22" s="36"/>
      <c r="AC22" s="36"/>
      <c r="AD22" s="36"/>
      <c r="AE22" s="36"/>
      <c r="AF22" s="36" t="s">
        <v>34</v>
      </c>
      <c r="AG22" s="36" t="s">
        <v>34</v>
      </c>
      <c r="AH22" s="36"/>
      <c r="AI22" s="36"/>
      <c r="AJ22" s="33" t="s">
        <v>34</v>
      </c>
      <c r="AK22" s="55" t="s">
        <v>34</v>
      </c>
      <c r="AL22" s="90" t="s">
        <v>35</v>
      </c>
      <c r="AM22" s="90" t="s">
        <v>35</v>
      </c>
      <c r="AN22" s="90"/>
      <c r="AO22" s="91"/>
      <c r="AP22" s="90"/>
      <c r="AQ22" s="90"/>
      <c r="AR22" s="90" t="s">
        <v>35</v>
      </c>
      <c r="AS22" s="90" t="s">
        <v>35</v>
      </c>
      <c r="AT22" s="90" t="s">
        <v>48</v>
      </c>
      <c r="AU22" s="90" t="s">
        <v>48</v>
      </c>
      <c r="AV22" s="90" t="s">
        <v>35</v>
      </c>
      <c r="AW22" s="90" t="s">
        <v>35</v>
      </c>
    </row>
    <row r="23" spans="1:49" s="18" customFormat="1" x14ac:dyDescent="0.25">
      <c r="A23" s="21" t="s">
        <v>30</v>
      </c>
      <c r="B23" s="32" t="s">
        <v>34</v>
      </c>
      <c r="C23" s="32" t="s">
        <v>34</v>
      </c>
      <c r="D23" s="32" t="s">
        <v>34</v>
      </c>
      <c r="E23" s="32" t="s">
        <v>34</v>
      </c>
      <c r="F23" s="32" t="s">
        <v>34</v>
      </c>
      <c r="G23" s="32" t="s">
        <v>34</v>
      </c>
      <c r="H23" s="32" t="s">
        <v>34</v>
      </c>
      <c r="I23" s="32" t="s">
        <v>34</v>
      </c>
      <c r="J23" s="32" t="s">
        <v>34</v>
      </c>
      <c r="K23" s="32" t="s">
        <v>34</v>
      </c>
      <c r="L23" s="32" t="s">
        <v>34</v>
      </c>
      <c r="M23" s="32" t="s">
        <v>34</v>
      </c>
      <c r="N23" s="32" t="s">
        <v>34</v>
      </c>
      <c r="O23" s="32" t="s">
        <v>34</v>
      </c>
      <c r="P23" s="32" t="s">
        <v>34</v>
      </c>
      <c r="Q23" s="32" t="s">
        <v>34</v>
      </c>
      <c r="R23" s="32" t="s">
        <v>34</v>
      </c>
      <c r="S23" s="32" t="s">
        <v>34</v>
      </c>
      <c r="T23" s="32" t="s">
        <v>34</v>
      </c>
      <c r="U23" s="32" t="s">
        <v>34</v>
      </c>
      <c r="V23" s="32" t="s">
        <v>34</v>
      </c>
      <c r="W23" s="32" t="s">
        <v>34</v>
      </c>
      <c r="X23" s="32" t="s">
        <v>34</v>
      </c>
      <c r="Y23" s="32" t="s">
        <v>34</v>
      </c>
      <c r="Z23" s="36" t="s">
        <v>34</v>
      </c>
      <c r="AA23" s="36" t="s">
        <v>34</v>
      </c>
      <c r="AB23" s="36" t="s">
        <v>34</v>
      </c>
      <c r="AC23" s="36" t="s">
        <v>34</v>
      </c>
      <c r="AD23" s="36" t="s">
        <v>34</v>
      </c>
      <c r="AE23" s="36" t="s">
        <v>34</v>
      </c>
      <c r="AF23" s="36" t="s">
        <v>34</v>
      </c>
      <c r="AG23" s="36" t="s">
        <v>34</v>
      </c>
      <c r="AH23" s="36" t="s">
        <v>34</v>
      </c>
      <c r="AI23" s="36" t="s">
        <v>34</v>
      </c>
      <c r="AJ23" s="33" t="s">
        <v>34</v>
      </c>
      <c r="AK23" s="55" t="s">
        <v>34</v>
      </c>
      <c r="AL23" s="90" t="s">
        <v>35</v>
      </c>
      <c r="AM23" s="90" t="s">
        <v>35</v>
      </c>
      <c r="AN23" s="90" t="s">
        <v>35</v>
      </c>
      <c r="AO23" s="90" t="s">
        <v>35</v>
      </c>
      <c r="AP23" s="90" t="s">
        <v>35</v>
      </c>
      <c r="AQ23" s="90" t="s">
        <v>35</v>
      </c>
      <c r="AR23" s="90" t="s">
        <v>35</v>
      </c>
      <c r="AS23" s="90" t="s">
        <v>35</v>
      </c>
      <c r="AT23" s="90" t="s">
        <v>35</v>
      </c>
      <c r="AU23" s="90" t="s">
        <v>35</v>
      </c>
      <c r="AV23" s="90" t="s">
        <v>35</v>
      </c>
      <c r="AW23" s="90" t="s">
        <v>35</v>
      </c>
    </row>
    <row r="24" spans="1:49" s="18" customFormat="1" ht="31.5" x14ac:dyDescent="0.25">
      <c r="A24" s="21" t="s">
        <v>31</v>
      </c>
      <c r="B24" s="66">
        <v>1883.53</v>
      </c>
      <c r="C24" s="75">
        <v>0.25319904878793054</v>
      </c>
      <c r="D24" s="66">
        <v>699.69600000000003</v>
      </c>
      <c r="E24" s="76">
        <v>0.58168395849960097</v>
      </c>
      <c r="F24" s="66">
        <v>24.728000000000002</v>
      </c>
      <c r="G24" s="76">
        <v>9.0283431851124352E-3</v>
      </c>
      <c r="H24" s="66">
        <v>1127.414</v>
      </c>
      <c r="I24" s="76">
        <v>0.40949371456383321</v>
      </c>
      <c r="J24" s="66">
        <v>24.553000000000001</v>
      </c>
      <c r="K24" s="76">
        <v>3.8246335498543546E-2</v>
      </c>
      <c r="L24" s="66">
        <v>7.1389999999997791</v>
      </c>
      <c r="M24" s="76">
        <v>7.0017653981951547E-2</v>
      </c>
      <c r="N24" s="67">
        <v>2276.1759999999999</v>
      </c>
      <c r="O24" s="75">
        <v>0.2477066057242355</v>
      </c>
      <c r="P24" s="67">
        <v>941.072</v>
      </c>
      <c r="Q24" s="68">
        <v>0.68188187898066099</v>
      </c>
      <c r="R24" s="67">
        <v>34.423000000000002</v>
      </c>
      <c r="S24" s="68">
        <v>9.6936433602077109E-3</v>
      </c>
      <c r="T24" s="67">
        <v>1250.932</v>
      </c>
      <c r="U24" s="68">
        <v>0.36357643803605733</v>
      </c>
      <c r="V24" s="67">
        <v>42.423999999999999</v>
      </c>
      <c r="W24" s="68">
        <v>6.0564184559159434E-2</v>
      </c>
      <c r="X24" s="67">
        <v>7.3250000000000002</v>
      </c>
      <c r="Y24" s="68">
        <v>6.2778539595474803E-2</v>
      </c>
      <c r="Z24" s="67">
        <v>2933.8580000000002</v>
      </c>
      <c r="AA24" s="77">
        <v>0.27416982966800002</v>
      </c>
      <c r="AB24" s="80">
        <v>1242.4480000000001</v>
      </c>
      <c r="AC24" s="68">
        <v>0.80536707412700004</v>
      </c>
      <c r="AD24" s="67">
        <v>83.435000000000002</v>
      </c>
      <c r="AE24" s="68">
        <v>1.8961352062999998E-2</v>
      </c>
      <c r="AF24" s="67">
        <v>1565.3520000000001</v>
      </c>
      <c r="AG24" s="68">
        <v>0.39794015952700001</v>
      </c>
      <c r="AH24" s="67">
        <v>42.27</v>
      </c>
      <c r="AI24" s="68">
        <v>5.9562197976999999E-2</v>
      </c>
      <c r="AJ24" s="78">
        <v>0.35299999999999998</v>
      </c>
      <c r="AK24" s="79">
        <f t="shared" si="0"/>
        <v>3.0806335318494743E-3</v>
      </c>
      <c r="AL24" s="90">
        <v>3418.0909999999999</v>
      </c>
      <c r="AM24" s="91">
        <v>0.27160126055227829</v>
      </c>
      <c r="AN24" s="90">
        <v>1476.818</v>
      </c>
      <c r="AO24" s="91">
        <v>0.86634167517276173</v>
      </c>
      <c r="AP24" s="90">
        <v>113.163</v>
      </c>
      <c r="AQ24" s="91">
        <v>2.1082803141097894E-2</v>
      </c>
      <c r="AR24" s="90">
        <v>1783.5329999999999</v>
      </c>
      <c r="AS24" s="91">
        <v>0.38513578295457485</v>
      </c>
      <c r="AT24" s="92">
        <v>44.223999999999997</v>
      </c>
      <c r="AU24" s="93">
        <v>5.7122928480088861E-2</v>
      </c>
      <c r="AV24" s="36"/>
      <c r="AW24" s="82">
        <v>0</v>
      </c>
    </row>
    <row r="25" spans="1:49" s="18" customFormat="1" ht="31.5" x14ac:dyDescent="0.25">
      <c r="A25" s="21" t="s">
        <v>32</v>
      </c>
      <c r="B25" s="66">
        <v>356.86399999999998</v>
      </c>
      <c r="C25" s="75">
        <v>4.7972490667340592E-2</v>
      </c>
      <c r="D25" s="66">
        <v>110.342</v>
      </c>
      <c r="E25" s="76">
        <v>9.1731511040170258E-2</v>
      </c>
      <c r="F25" s="66">
        <v>129.65100000000001</v>
      </c>
      <c r="G25" s="76">
        <v>4.7336368581891469E-2</v>
      </c>
      <c r="H25" s="66">
        <v>105.456</v>
      </c>
      <c r="I25" s="76">
        <v>3.8303204646246716E-2</v>
      </c>
      <c r="J25" s="66">
        <v>6.9859999999999998</v>
      </c>
      <c r="K25" s="76">
        <v>1.0882128448369862E-2</v>
      </c>
      <c r="L25" s="66">
        <v>4.4289999999999781</v>
      </c>
      <c r="M25" s="76">
        <v>4.3438603373871891E-2</v>
      </c>
      <c r="N25" s="67">
        <v>393.03800000000001</v>
      </c>
      <c r="O25" s="75">
        <v>4.2772662966590491E-2</v>
      </c>
      <c r="P25" s="67">
        <v>110.902</v>
      </c>
      <c r="Q25" s="68">
        <v>8.035736281890575E-2</v>
      </c>
      <c r="R25" s="33" t="s">
        <v>35</v>
      </c>
      <c r="S25" s="47" t="s">
        <v>34</v>
      </c>
      <c r="T25" s="67">
        <v>109.31</v>
      </c>
      <c r="U25" s="68">
        <v>3.1770344384603987E-2</v>
      </c>
      <c r="V25" s="67">
        <v>6.2830000000000004</v>
      </c>
      <c r="W25" s="68">
        <v>8.969563727729557E-3</v>
      </c>
      <c r="X25" s="67">
        <v>4.71</v>
      </c>
      <c r="Y25" s="68">
        <v>4.036681522111759E-2</v>
      </c>
      <c r="Z25" s="67">
        <v>634.34900000000005</v>
      </c>
      <c r="AA25" s="77">
        <v>5.9280086930000003E-2</v>
      </c>
      <c r="AB25" s="36" t="s">
        <v>34</v>
      </c>
      <c r="AC25" s="47" t="s">
        <v>34</v>
      </c>
      <c r="AD25" s="33" t="s">
        <v>34</v>
      </c>
      <c r="AE25" s="47" t="s">
        <v>34</v>
      </c>
      <c r="AF25" s="67">
        <v>334.14499999999998</v>
      </c>
      <c r="AG25" s="68">
        <v>8.4945567900999996E-2</v>
      </c>
      <c r="AH25" s="67">
        <v>6.5460000000000003</v>
      </c>
      <c r="AI25" s="68">
        <v>9.2238975149999992E-3</v>
      </c>
      <c r="AJ25" s="33" t="s">
        <v>34</v>
      </c>
      <c r="AK25" s="55" t="s">
        <v>34</v>
      </c>
      <c r="AL25" s="90">
        <v>791.90300000000002</v>
      </c>
      <c r="AM25" s="91">
        <v>6.292455438873068E-2</v>
      </c>
      <c r="AN25" s="90" t="s">
        <v>35</v>
      </c>
      <c r="AO25" s="90" t="s">
        <v>35</v>
      </c>
      <c r="AP25" s="90" t="s">
        <v>35</v>
      </c>
      <c r="AQ25" s="90" t="s">
        <v>35</v>
      </c>
      <c r="AR25" s="90">
        <v>410.733</v>
      </c>
      <c r="AS25" s="91">
        <v>8.8693607317768389E-2</v>
      </c>
      <c r="AT25" s="90" t="s">
        <v>35</v>
      </c>
      <c r="AU25" s="90" t="s">
        <v>35</v>
      </c>
      <c r="AV25" s="90" t="s">
        <v>35</v>
      </c>
      <c r="AW25" s="90" t="s">
        <v>35</v>
      </c>
    </row>
    <row r="26" spans="1:49" s="18" customFormat="1" x14ac:dyDescent="0.25">
      <c r="A26" s="21" t="s">
        <v>33</v>
      </c>
      <c r="B26" s="66">
        <v>85.141000000000005</v>
      </c>
      <c r="C26" s="75">
        <v>1.1445328830893692E-2</v>
      </c>
      <c r="D26" s="66">
        <v>67.105000000000004</v>
      </c>
      <c r="E26" s="76">
        <v>5.5786944666134618E-2</v>
      </c>
      <c r="F26" s="66">
        <v>2.0350000000000001</v>
      </c>
      <c r="G26" s="76">
        <v>7.4299087599902149E-4</v>
      </c>
      <c r="H26" s="66">
        <v>6.3289999999999997</v>
      </c>
      <c r="I26" s="76">
        <v>2.2987879514308855E-3</v>
      </c>
      <c r="J26" s="66">
        <v>9.6720000000000006</v>
      </c>
      <c r="K26" s="76">
        <v>1.5066124585260996E-2</v>
      </c>
      <c r="L26" s="66">
        <v>0</v>
      </c>
      <c r="M26" s="76">
        <v>0</v>
      </c>
      <c r="N26" s="67">
        <v>98.817999999999998</v>
      </c>
      <c r="O26" s="75">
        <v>1.0753944934160408E-2</v>
      </c>
      <c r="P26" s="67">
        <v>67.296000000000006</v>
      </c>
      <c r="Q26" s="68">
        <v>4.8761330618573885E-2</v>
      </c>
      <c r="R26" s="67">
        <v>18.044</v>
      </c>
      <c r="S26" s="68">
        <v>5.0812567408880099E-3</v>
      </c>
      <c r="T26" s="67">
        <v>5.3949999999999996</v>
      </c>
      <c r="U26" s="68">
        <v>1.5680267857921368E-3</v>
      </c>
      <c r="V26" s="67">
        <v>8.0830000000000002</v>
      </c>
      <c r="W26" s="68">
        <v>1.153923024211969E-2</v>
      </c>
      <c r="X26" s="67">
        <v>0</v>
      </c>
      <c r="Y26" s="68">
        <v>0</v>
      </c>
      <c r="Z26" s="67">
        <v>225.685</v>
      </c>
      <c r="AA26" s="77">
        <v>2.1090324755999999E-2</v>
      </c>
      <c r="AB26" s="67">
        <v>67.617999999999995</v>
      </c>
      <c r="AC26" s="68">
        <v>4.3830655945999997E-2</v>
      </c>
      <c r="AD26" s="36" t="s">
        <v>34</v>
      </c>
      <c r="AE26" s="47" t="s">
        <v>34</v>
      </c>
      <c r="AF26" s="67">
        <v>13.106</v>
      </c>
      <c r="AG26" s="68">
        <v>3.3317769619999999E-3</v>
      </c>
      <c r="AH26" s="67">
        <v>8.9190000000000005</v>
      </c>
      <c r="AI26" s="68">
        <v>1.2567666046000001E-2</v>
      </c>
      <c r="AJ26" s="33" t="s">
        <v>34</v>
      </c>
      <c r="AK26" s="55" t="s">
        <v>34</v>
      </c>
      <c r="AL26" s="90">
        <v>75.816000000000003</v>
      </c>
      <c r="AM26" s="91">
        <v>6.0243338079739627E-3</v>
      </c>
      <c r="AN26" s="90">
        <v>66.41</v>
      </c>
      <c r="AO26" s="91">
        <v>3.8957915361421042E-2</v>
      </c>
      <c r="AP26" s="90" t="s">
        <v>48</v>
      </c>
      <c r="AQ26" s="90" t="s">
        <v>48</v>
      </c>
      <c r="AR26" s="90">
        <v>4.0119999999999996</v>
      </c>
      <c r="AS26" s="91">
        <v>8.6635053078006085E-4</v>
      </c>
      <c r="AT26" s="92">
        <v>5.3940000000000001</v>
      </c>
      <c r="AU26" s="93">
        <v>6.9672819333755284E-3</v>
      </c>
      <c r="AV26" s="90"/>
      <c r="AW26" s="90"/>
    </row>
    <row r="27" spans="1:49" s="18" customFormat="1" x14ac:dyDescent="0.25">
      <c r="B27" s="13"/>
      <c r="C27" s="14"/>
      <c r="D27" s="13"/>
      <c r="E27" s="14"/>
      <c r="F27" s="13"/>
      <c r="G27" s="14"/>
      <c r="H27" s="13"/>
      <c r="I27" s="14"/>
      <c r="J27" s="13"/>
      <c r="K27" s="14"/>
      <c r="L27" s="13"/>
      <c r="N27" s="15"/>
      <c r="O27" s="16"/>
      <c r="P27" s="11"/>
      <c r="Q27" s="15"/>
      <c r="R27" s="11"/>
      <c r="S27" s="15"/>
      <c r="T27" s="11"/>
      <c r="U27" s="15"/>
      <c r="V27" s="11"/>
      <c r="W27" s="15"/>
      <c r="X27" s="17"/>
      <c r="Y27" s="17"/>
      <c r="AJ27" s="49"/>
      <c r="AK27" s="49"/>
      <c r="AL27" s="49"/>
    </row>
    <row r="28" spans="1:49" s="18" customFormat="1" x14ac:dyDescent="0.25">
      <c r="A28" s="115" t="s">
        <v>39</v>
      </c>
      <c r="B28" s="115"/>
      <c r="C28" s="115"/>
      <c r="D28" s="115"/>
      <c r="E28" s="115"/>
      <c r="F28" s="115"/>
      <c r="G28" s="115"/>
      <c r="H28" s="13"/>
      <c r="I28" s="14"/>
      <c r="J28" s="13"/>
      <c r="K28" s="14"/>
      <c r="L28" s="13"/>
      <c r="M28" s="14"/>
      <c r="N28" s="15"/>
      <c r="O28" s="16"/>
      <c r="P28" s="11"/>
      <c r="Q28" s="15"/>
      <c r="R28" s="11"/>
      <c r="S28" s="15"/>
      <c r="T28" s="11"/>
      <c r="U28" s="15"/>
      <c r="V28" s="11"/>
      <c r="W28" s="15"/>
      <c r="X28" s="17"/>
      <c r="Y28" s="17"/>
      <c r="AJ28" s="49"/>
      <c r="AK28" s="49"/>
      <c r="AL28" s="49"/>
    </row>
    <row r="29" spans="1:49" x14ac:dyDescent="0.25">
      <c r="A29" s="107"/>
      <c r="B29" s="107"/>
      <c r="C29" s="107"/>
      <c r="D29" s="107"/>
      <c r="E29" s="107"/>
      <c r="F29" s="107"/>
      <c r="G29" s="107"/>
    </row>
  </sheetData>
  <mergeCells count="37">
    <mergeCell ref="Z3:AK3"/>
    <mergeCell ref="A28:G28"/>
    <mergeCell ref="F5:G5"/>
    <mergeCell ref="H5:I5"/>
    <mergeCell ref="J5:K5"/>
    <mergeCell ref="L5:M5"/>
    <mergeCell ref="Z4:AA5"/>
    <mergeCell ref="AB4:AK4"/>
    <mergeCell ref="AB5:AC5"/>
    <mergeCell ref="AD5:AE5"/>
    <mergeCell ref="AF5:AG5"/>
    <mergeCell ref="AH5:AI5"/>
    <mergeCell ref="AJ5:AK5"/>
    <mergeCell ref="A29:G29"/>
    <mergeCell ref="A1:B1"/>
    <mergeCell ref="B3:M3"/>
    <mergeCell ref="N3:Y3"/>
    <mergeCell ref="B4:C5"/>
    <mergeCell ref="D4:M4"/>
    <mergeCell ref="N4:O5"/>
    <mergeCell ref="P4:Y4"/>
    <mergeCell ref="D5:E5"/>
    <mergeCell ref="T5:U5"/>
    <mergeCell ref="V5:W5"/>
    <mergeCell ref="X5:Y5"/>
    <mergeCell ref="P5:Q5"/>
    <mergeCell ref="R5:S5"/>
    <mergeCell ref="A3:A6"/>
    <mergeCell ref="A2:AC2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zoomScale="70" zoomScaleNormal="70" workbookViewId="0">
      <pane xSplit="1" ySplit="6" topLeftCell="AH7" activePane="bottomRight" state="frozen"/>
      <selection pane="topRight" activeCell="B1" sqref="B1"/>
      <selection pane="bottomLeft" activeCell="A7" sqref="A7"/>
      <selection pane="bottomRight" activeCell="A2" sqref="A2:S2"/>
    </sheetView>
  </sheetViews>
  <sheetFormatPr defaultColWidth="9.140625" defaultRowHeight="15.75" x14ac:dyDescent="0.25"/>
  <cols>
    <col min="1" max="1" width="39.42578125" style="24" customWidth="1"/>
    <col min="2" max="2" width="13.7109375" style="12" customWidth="1"/>
    <col min="3" max="3" width="9" style="11" customWidth="1"/>
    <col min="4" max="4" width="14" style="12" customWidth="1"/>
    <col min="5" max="5" width="9.5703125" style="11" customWidth="1"/>
    <col min="6" max="6" width="12.7109375" style="12" customWidth="1"/>
    <col min="7" max="7" width="9.5703125" style="11" customWidth="1"/>
    <col min="8" max="8" width="13.7109375" style="12" customWidth="1"/>
    <col min="9" max="9" width="8.85546875" style="11" customWidth="1"/>
    <col min="10" max="10" width="13.28515625" style="12" customWidth="1"/>
    <col min="11" max="11" width="8.28515625" style="11" customWidth="1"/>
    <col min="12" max="12" width="11.42578125" style="12" customWidth="1"/>
    <col min="13" max="13" width="10.140625" style="11" customWidth="1"/>
    <col min="14" max="14" width="15" style="12" customWidth="1"/>
    <col min="15" max="15" width="10.42578125" style="11" customWidth="1"/>
    <col min="16" max="16" width="14.140625" style="12" customWidth="1"/>
    <col min="17" max="17" width="9.42578125" style="11" customWidth="1"/>
    <col min="18" max="18" width="15.28515625" style="12" customWidth="1"/>
    <col min="19" max="19" width="9.42578125" style="11" customWidth="1"/>
    <col min="20" max="20" width="15.7109375" style="12" customWidth="1"/>
    <col min="21" max="21" width="9.42578125" style="11" customWidth="1"/>
    <col min="22" max="22" width="15.28515625" style="12" customWidth="1"/>
    <col min="23" max="23" width="9.42578125" style="11" customWidth="1"/>
    <col min="24" max="24" width="11.28515625" style="12" customWidth="1"/>
    <col min="25" max="25" width="9.85546875" style="11" customWidth="1"/>
    <col min="26" max="26" width="16.7109375" style="18" customWidth="1"/>
    <col min="27" max="27" width="8.28515625" style="18" customWidth="1"/>
    <col min="28" max="28" width="15.5703125" style="18" customWidth="1"/>
    <col min="29" max="29" width="8" style="46" customWidth="1"/>
    <col min="30" max="30" width="15.140625" style="18" customWidth="1"/>
    <col min="31" max="31" width="8" style="18" customWidth="1"/>
    <col min="32" max="32" width="15.140625" style="18" customWidth="1"/>
    <col min="33" max="33" width="7.7109375" style="46" customWidth="1"/>
    <col min="34" max="34" width="15.140625" style="18" customWidth="1"/>
    <col min="35" max="35" width="8.85546875" style="46" customWidth="1"/>
    <col min="36" max="36" width="15.140625" style="18" customWidth="1"/>
    <col min="37" max="37" width="8.5703125" style="46" customWidth="1"/>
    <col min="38" max="38" width="16" style="49" customWidth="1"/>
    <col min="39" max="39" width="9" style="18" customWidth="1"/>
    <col min="40" max="40" width="15.5703125" style="18" customWidth="1"/>
    <col min="41" max="41" width="8.140625" style="24" customWidth="1"/>
    <col min="42" max="42" width="14.85546875" style="24" customWidth="1"/>
    <col min="43" max="43" width="8.140625" style="24" customWidth="1"/>
    <col min="44" max="44" width="14.42578125" style="24" customWidth="1"/>
    <col min="45" max="45" width="8.42578125" style="24" customWidth="1"/>
    <col min="46" max="46" width="14.5703125" style="24" customWidth="1"/>
    <col min="47" max="47" width="8.42578125" style="24" customWidth="1"/>
    <col min="48" max="48" width="13.42578125" style="24" customWidth="1"/>
    <col min="49" max="49" width="8.5703125" style="24" customWidth="1"/>
    <col min="50" max="16384" width="9.140625" style="24"/>
  </cols>
  <sheetData>
    <row r="1" spans="1:49" ht="36" customHeight="1" x14ac:dyDescent="0.25">
      <c r="A1" s="27" t="s">
        <v>3</v>
      </c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49" s="19" customFormat="1" ht="30.75" customHeight="1" x14ac:dyDescent="0.25">
      <c r="A2" s="120" t="s">
        <v>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23"/>
      <c r="U2" s="42"/>
      <c r="V2" s="23"/>
      <c r="W2" s="42"/>
      <c r="X2" s="23"/>
      <c r="Y2" s="42"/>
      <c r="Z2" s="50"/>
      <c r="AA2" s="50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0"/>
      <c r="AN2" s="50"/>
    </row>
    <row r="3" spans="1:49" s="19" customFormat="1" x14ac:dyDescent="0.25">
      <c r="A3" s="22"/>
      <c r="B3" s="103">
        <v>2020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04"/>
      <c r="N3" s="125">
        <v>2021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7"/>
      <c r="Z3" s="117">
        <v>2022</v>
      </c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9"/>
      <c r="AL3" s="117">
        <v>2023</v>
      </c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9"/>
    </row>
    <row r="4" spans="1:49" ht="15.75" customHeight="1" x14ac:dyDescent="0.25">
      <c r="A4" s="121"/>
      <c r="B4" s="96" t="s">
        <v>6</v>
      </c>
      <c r="C4" s="97"/>
      <c r="D4" s="100" t="s">
        <v>7</v>
      </c>
      <c r="E4" s="101"/>
      <c r="F4" s="101"/>
      <c r="G4" s="101"/>
      <c r="H4" s="101"/>
      <c r="I4" s="101"/>
      <c r="J4" s="101"/>
      <c r="K4" s="101"/>
      <c r="L4" s="101"/>
      <c r="M4" s="102"/>
      <c r="N4" s="96" t="s">
        <v>6</v>
      </c>
      <c r="O4" s="97"/>
      <c r="P4" s="100" t="s">
        <v>7</v>
      </c>
      <c r="Q4" s="101"/>
      <c r="R4" s="101"/>
      <c r="S4" s="101"/>
      <c r="T4" s="101"/>
      <c r="U4" s="101"/>
      <c r="V4" s="101"/>
      <c r="W4" s="101"/>
      <c r="X4" s="101"/>
      <c r="Y4" s="102"/>
      <c r="Z4" s="96" t="s">
        <v>6</v>
      </c>
      <c r="AA4" s="97"/>
      <c r="AB4" s="100" t="s">
        <v>7</v>
      </c>
      <c r="AC4" s="101"/>
      <c r="AD4" s="101"/>
      <c r="AE4" s="101"/>
      <c r="AF4" s="101"/>
      <c r="AG4" s="101"/>
      <c r="AH4" s="101"/>
      <c r="AI4" s="101"/>
      <c r="AJ4" s="101"/>
      <c r="AK4" s="102"/>
      <c r="AL4" s="128" t="s">
        <v>6</v>
      </c>
      <c r="AM4" s="129"/>
      <c r="AN4" s="100" t="s">
        <v>7</v>
      </c>
      <c r="AO4" s="101"/>
      <c r="AP4" s="101"/>
      <c r="AQ4" s="101"/>
      <c r="AR4" s="101"/>
      <c r="AS4" s="101"/>
      <c r="AT4" s="101"/>
      <c r="AU4" s="101"/>
      <c r="AV4" s="101"/>
      <c r="AW4" s="102"/>
    </row>
    <row r="5" spans="1:49" ht="35.25" customHeight="1" x14ac:dyDescent="0.25">
      <c r="A5" s="122"/>
      <c r="B5" s="98"/>
      <c r="C5" s="99"/>
      <c r="D5" s="103" t="s">
        <v>8</v>
      </c>
      <c r="E5" s="104"/>
      <c r="F5" s="103" t="s">
        <v>9</v>
      </c>
      <c r="G5" s="104"/>
      <c r="H5" s="103" t="s">
        <v>10</v>
      </c>
      <c r="I5" s="104"/>
      <c r="J5" s="103" t="s">
        <v>11</v>
      </c>
      <c r="K5" s="104"/>
      <c r="L5" s="103" t="s">
        <v>12</v>
      </c>
      <c r="M5" s="104"/>
      <c r="N5" s="98"/>
      <c r="O5" s="99"/>
      <c r="P5" s="103" t="s">
        <v>8</v>
      </c>
      <c r="Q5" s="104"/>
      <c r="R5" s="103" t="s">
        <v>9</v>
      </c>
      <c r="S5" s="104"/>
      <c r="T5" s="103" t="s">
        <v>10</v>
      </c>
      <c r="U5" s="104"/>
      <c r="V5" s="103" t="s">
        <v>11</v>
      </c>
      <c r="W5" s="104"/>
      <c r="X5" s="103" t="s">
        <v>12</v>
      </c>
      <c r="Y5" s="104"/>
      <c r="Z5" s="98"/>
      <c r="AA5" s="99"/>
      <c r="AB5" s="103" t="s">
        <v>8</v>
      </c>
      <c r="AC5" s="104"/>
      <c r="AD5" s="103" t="s">
        <v>9</v>
      </c>
      <c r="AE5" s="104"/>
      <c r="AF5" s="103" t="s">
        <v>10</v>
      </c>
      <c r="AG5" s="104"/>
      <c r="AH5" s="103" t="s">
        <v>11</v>
      </c>
      <c r="AI5" s="104"/>
      <c r="AJ5" s="103" t="s">
        <v>12</v>
      </c>
      <c r="AK5" s="104"/>
      <c r="AL5" s="130"/>
      <c r="AM5" s="131"/>
      <c r="AN5" s="103" t="s">
        <v>8</v>
      </c>
      <c r="AO5" s="104"/>
      <c r="AP5" s="103" t="s">
        <v>9</v>
      </c>
      <c r="AQ5" s="104"/>
      <c r="AR5" s="103" t="s">
        <v>10</v>
      </c>
      <c r="AS5" s="104"/>
      <c r="AT5" s="103" t="s">
        <v>11</v>
      </c>
      <c r="AU5" s="104"/>
      <c r="AV5" s="103" t="s">
        <v>12</v>
      </c>
      <c r="AW5" s="104"/>
    </row>
    <row r="6" spans="1:49" s="35" customFormat="1" ht="31.5" x14ac:dyDescent="0.25">
      <c r="A6" s="123"/>
      <c r="B6" s="34" t="s">
        <v>36</v>
      </c>
      <c r="C6" s="40" t="s">
        <v>14</v>
      </c>
      <c r="D6" s="34" t="s">
        <v>36</v>
      </c>
      <c r="E6" s="40" t="s">
        <v>14</v>
      </c>
      <c r="F6" s="34" t="s">
        <v>36</v>
      </c>
      <c r="G6" s="40" t="s">
        <v>14</v>
      </c>
      <c r="H6" s="34" t="s">
        <v>36</v>
      </c>
      <c r="I6" s="40" t="s">
        <v>14</v>
      </c>
      <c r="J6" s="34" t="s">
        <v>36</v>
      </c>
      <c r="K6" s="40" t="s">
        <v>14</v>
      </c>
      <c r="L6" s="34" t="s">
        <v>36</v>
      </c>
      <c r="M6" s="40" t="s">
        <v>14</v>
      </c>
      <c r="N6" s="34" t="s">
        <v>36</v>
      </c>
      <c r="O6" s="40" t="s">
        <v>14</v>
      </c>
      <c r="P6" s="34" t="s">
        <v>36</v>
      </c>
      <c r="Q6" s="40" t="s">
        <v>14</v>
      </c>
      <c r="R6" s="34" t="s">
        <v>36</v>
      </c>
      <c r="S6" s="40" t="s">
        <v>14</v>
      </c>
      <c r="T6" s="34" t="s">
        <v>36</v>
      </c>
      <c r="U6" s="40" t="s">
        <v>14</v>
      </c>
      <c r="V6" s="34" t="s">
        <v>36</v>
      </c>
      <c r="W6" s="40" t="s">
        <v>14</v>
      </c>
      <c r="X6" s="34" t="s">
        <v>36</v>
      </c>
      <c r="Y6" s="40" t="s">
        <v>14</v>
      </c>
      <c r="Z6" s="34" t="s">
        <v>36</v>
      </c>
      <c r="AA6" s="40" t="s">
        <v>14</v>
      </c>
      <c r="AB6" s="34" t="s">
        <v>36</v>
      </c>
      <c r="AC6" s="45" t="s">
        <v>14</v>
      </c>
      <c r="AD6" s="34" t="s">
        <v>36</v>
      </c>
      <c r="AE6" s="40" t="s">
        <v>14</v>
      </c>
      <c r="AF6" s="34" t="s">
        <v>36</v>
      </c>
      <c r="AG6" s="45" t="s">
        <v>14</v>
      </c>
      <c r="AH6" s="34" t="s">
        <v>36</v>
      </c>
      <c r="AI6" s="45" t="s">
        <v>14</v>
      </c>
      <c r="AJ6" s="34" t="s">
        <v>36</v>
      </c>
      <c r="AK6" s="45" t="s">
        <v>14</v>
      </c>
      <c r="AL6" s="85" t="s">
        <v>36</v>
      </c>
      <c r="AM6" s="40" t="s">
        <v>14</v>
      </c>
      <c r="AN6" s="34" t="s">
        <v>36</v>
      </c>
      <c r="AO6" s="45" t="s">
        <v>14</v>
      </c>
      <c r="AP6" s="34" t="s">
        <v>36</v>
      </c>
      <c r="AQ6" s="40" t="s">
        <v>14</v>
      </c>
      <c r="AR6" s="34" t="s">
        <v>36</v>
      </c>
      <c r="AS6" s="45" t="s">
        <v>14</v>
      </c>
      <c r="AT6" s="34" t="s">
        <v>36</v>
      </c>
      <c r="AU6" s="45" t="s">
        <v>14</v>
      </c>
      <c r="AV6" s="34" t="s">
        <v>36</v>
      </c>
      <c r="AW6" s="45" t="s">
        <v>14</v>
      </c>
    </row>
    <row r="7" spans="1:49" s="1" customFormat="1" ht="35.25" customHeight="1" x14ac:dyDescent="0.25">
      <c r="A7" s="31" t="s">
        <v>38</v>
      </c>
      <c r="B7" s="38">
        <v>231099867</v>
      </c>
      <c r="C7" s="58">
        <v>100</v>
      </c>
      <c r="D7" s="38">
        <v>112808799</v>
      </c>
      <c r="E7" s="59">
        <v>100</v>
      </c>
      <c r="F7" s="38">
        <v>53004112</v>
      </c>
      <c r="G7" s="59">
        <v>100</v>
      </c>
      <c r="H7" s="60">
        <v>52075119</v>
      </c>
      <c r="I7" s="59">
        <v>100</v>
      </c>
      <c r="J7" s="38">
        <v>12842561</v>
      </c>
      <c r="K7" s="59">
        <v>100</v>
      </c>
      <c r="L7" s="60">
        <v>369276</v>
      </c>
      <c r="M7" s="59">
        <v>100</v>
      </c>
      <c r="N7" s="39">
        <v>256921210</v>
      </c>
      <c r="O7" s="59">
        <v>100</v>
      </c>
      <c r="P7" s="39">
        <v>117087305</v>
      </c>
      <c r="Q7" s="59">
        <v>100</v>
      </c>
      <c r="R7" s="39">
        <v>58985340</v>
      </c>
      <c r="S7" s="59">
        <v>100</v>
      </c>
      <c r="T7" s="39">
        <v>64023329</v>
      </c>
      <c r="U7" s="59">
        <v>100</v>
      </c>
      <c r="V7" s="39">
        <v>16143692</v>
      </c>
      <c r="W7" s="59">
        <v>100</v>
      </c>
      <c r="X7" s="61">
        <v>681544</v>
      </c>
      <c r="Y7" s="59">
        <v>100</v>
      </c>
      <c r="Z7" s="39">
        <v>272946962</v>
      </c>
      <c r="AA7" s="62">
        <v>100</v>
      </c>
      <c r="AB7" s="39">
        <v>129970731</v>
      </c>
      <c r="AC7" s="63">
        <v>100</v>
      </c>
      <c r="AD7" s="39">
        <v>66498860</v>
      </c>
      <c r="AE7" s="62">
        <v>100</v>
      </c>
      <c r="AF7" s="39">
        <v>60598131</v>
      </c>
      <c r="AG7" s="63">
        <v>100</v>
      </c>
      <c r="AH7" s="39">
        <v>14848076</v>
      </c>
      <c r="AI7" s="63">
        <v>100</v>
      </c>
      <c r="AJ7" s="61">
        <v>1031164</v>
      </c>
      <c r="AK7" s="63">
        <v>100</v>
      </c>
      <c r="AL7" s="84">
        <v>292436860</v>
      </c>
      <c r="AM7" s="81">
        <v>100</v>
      </c>
      <c r="AN7" s="39">
        <v>135623720</v>
      </c>
      <c r="AO7" s="81">
        <v>100</v>
      </c>
      <c r="AP7" s="39">
        <v>73295583</v>
      </c>
      <c r="AQ7" s="81">
        <v>100</v>
      </c>
      <c r="AR7" s="39">
        <v>66274487</v>
      </c>
      <c r="AS7" s="81">
        <v>100</v>
      </c>
      <c r="AT7" s="39">
        <v>15844980</v>
      </c>
      <c r="AU7" s="81">
        <v>100</v>
      </c>
      <c r="AV7" s="39">
        <f>AL7-(AN7+AP7+AR7+AT7)</f>
        <v>1398090</v>
      </c>
      <c r="AW7" s="81">
        <v>100</v>
      </c>
    </row>
    <row r="8" spans="1:49" ht="31.5" x14ac:dyDescent="0.25">
      <c r="A8" s="21" t="s">
        <v>15</v>
      </c>
      <c r="B8" s="32">
        <v>2686387</v>
      </c>
      <c r="C8" s="64">
        <v>1.1624355456682283</v>
      </c>
      <c r="D8" s="32">
        <v>1176553</v>
      </c>
      <c r="E8" s="65">
        <v>1.0429620831261577</v>
      </c>
      <c r="F8" s="32">
        <v>738071</v>
      </c>
      <c r="G8" s="65">
        <v>1.3924787571198249</v>
      </c>
      <c r="H8" s="66">
        <v>356583</v>
      </c>
      <c r="I8" s="65">
        <v>0.68474735506605366</v>
      </c>
      <c r="J8" s="32">
        <v>414682</v>
      </c>
      <c r="K8" s="65">
        <v>3.2289665589285503</v>
      </c>
      <c r="L8" s="66">
        <v>498</v>
      </c>
      <c r="M8" s="65">
        <v>0.13485847983622007</v>
      </c>
      <c r="N8" s="36">
        <v>2697205</v>
      </c>
      <c r="O8" s="65">
        <v>1.0498179578089299</v>
      </c>
      <c r="P8" s="36">
        <v>1122368</v>
      </c>
      <c r="Q8" s="65">
        <v>0.95857360454235407</v>
      </c>
      <c r="R8" s="36">
        <v>751465</v>
      </c>
      <c r="S8" s="65">
        <v>1.273986044668048</v>
      </c>
      <c r="T8" s="36">
        <v>405576</v>
      </c>
      <c r="U8" s="65">
        <v>0.63348158606372995</v>
      </c>
      <c r="V8" s="36">
        <v>417545</v>
      </c>
      <c r="W8" s="65">
        <v>2.5864281850768709</v>
      </c>
      <c r="X8" s="67">
        <v>251</v>
      </c>
      <c r="Y8" s="65">
        <v>3.6828143157301658E-2</v>
      </c>
      <c r="Z8" s="36">
        <v>2706441</v>
      </c>
      <c r="AA8" s="68">
        <v>1</v>
      </c>
      <c r="AB8" s="36">
        <v>1105092</v>
      </c>
      <c r="AC8" s="69">
        <v>0.9</v>
      </c>
      <c r="AD8" s="36">
        <v>754632</v>
      </c>
      <c r="AE8" s="68">
        <v>1.1000000000000001</v>
      </c>
      <c r="AF8" s="36">
        <v>361568</v>
      </c>
      <c r="AG8" s="69">
        <v>0.6</v>
      </c>
      <c r="AH8" s="36">
        <v>482959</v>
      </c>
      <c r="AI8" s="69">
        <v>3.3</v>
      </c>
      <c r="AJ8" s="67">
        <v>2190</v>
      </c>
      <c r="AK8" s="69">
        <v>0.2</v>
      </c>
      <c r="AL8" s="33">
        <v>2733017</v>
      </c>
      <c r="AM8" s="82">
        <v>0.93456652489019332</v>
      </c>
      <c r="AN8" s="36">
        <v>1049375</v>
      </c>
      <c r="AO8" s="82">
        <v>0.77374002128831154</v>
      </c>
      <c r="AP8" s="36">
        <v>771747</v>
      </c>
      <c r="AQ8" s="82">
        <v>1.0529242942238415</v>
      </c>
      <c r="AR8" s="36">
        <v>426759</v>
      </c>
      <c r="AS8" s="82">
        <v>0.64392652333921496</v>
      </c>
      <c r="AT8" s="36">
        <v>482255</v>
      </c>
      <c r="AU8" s="82">
        <v>3.0435822575983056</v>
      </c>
      <c r="AV8" s="36">
        <v>2881</v>
      </c>
      <c r="AW8" s="82">
        <v>0.20606684834309666</v>
      </c>
    </row>
    <row r="9" spans="1:49" x14ac:dyDescent="0.25">
      <c r="A9" s="21" t="s">
        <v>16</v>
      </c>
      <c r="B9" s="32"/>
      <c r="C9" s="64"/>
      <c r="D9" s="32"/>
      <c r="E9" s="65"/>
      <c r="F9" s="32"/>
      <c r="G9" s="65"/>
      <c r="H9" s="66"/>
      <c r="I9" s="65"/>
      <c r="J9" s="32"/>
      <c r="K9" s="65"/>
      <c r="L9" s="66"/>
      <c r="M9" s="65"/>
      <c r="N9" s="36"/>
      <c r="O9" s="65"/>
      <c r="P9" s="32"/>
      <c r="Q9" s="65"/>
      <c r="R9" s="32"/>
      <c r="S9" s="65"/>
      <c r="T9" s="36"/>
      <c r="U9" s="65"/>
      <c r="V9" s="36"/>
      <c r="W9" s="65"/>
      <c r="X9" s="67"/>
      <c r="Y9" s="65"/>
      <c r="Z9" s="36"/>
      <c r="AA9" s="68"/>
      <c r="AB9" s="36"/>
      <c r="AC9" s="69"/>
      <c r="AD9" s="36"/>
      <c r="AE9" s="68"/>
      <c r="AF9" s="36"/>
      <c r="AG9" s="69"/>
      <c r="AH9" s="36"/>
      <c r="AI9" s="69"/>
      <c r="AJ9" s="67"/>
      <c r="AK9" s="69"/>
      <c r="AL9" s="33"/>
      <c r="AM9" s="82"/>
      <c r="AN9" s="36"/>
      <c r="AO9" s="82"/>
      <c r="AP9" s="36"/>
      <c r="AQ9" s="82"/>
      <c r="AR9" s="36"/>
      <c r="AS9" s="82"/>
      <c r="AT9" s="36"/>
      <c r="AU9" s="82"/>
      <c r="AV9" s="36"/>
      <c r="AW9" s="36"/>
    </row>
    <row r="10" spans="1:49" x14ac:dyDescent="0.25">
      <c r="A10" s="21" t="s">
        <v>17</v>
      </c>
      <c r="B10" s="32" t="s">
        <v>34</v>
      </c>
      <c r="C10" s="56" t="s">
        <v>34</v>
      </c>
      <c r="D10" s="32" t="s">
        <v>34</v>
      </c>
      <c r="E10" s="57" t="s">
        <v>34</v>
      </c>
      <c r="F10" s="32" t="s">
        <v>34</v>
      </c>
      <c r="G10" s="57" t="s">
        <v>34</v>
      </c>
      <c r="H10" s="32" t="s">
        <v>34</v>
      </c>
      <c r="I10" s="57" t="s">
        <v>34</v>
      </c>
      <c r="J10" s="32" t="s">
        <v>34</v>
      </c>
      <c r="K10" s="57" t="s">
        <v>34</v>
      </c>
      <c r="L10" s="66"/>
      <c r="M10" s="65"/>
      <c r="N10" s="36"/>
      <c r="O10" s="65"/>
      <c r="P10" s="32"/>
      <c r="Q10" s="65"/>
      <c r="R10" s="36"/>
      <c r="S10" s="65"/>
      <c r="T10" s="36"/>
      <c r="U10" s="65"/>
      <c r="V10" s="36"/>
      <c r="W10" s="65"/>
      <c r="X10" s="67"/>
      <c r="Y10" s="65"/>
      <c r="Z10" s="36"/>
      <c r="AA10" s="68"/>
      <c r="AB10" s="36"/>
      <c r="AC10" s="69"/>
      <c r="AD10" s="36"/>
      <c r="AE10" s="68"/>
      <c r="AF10" s="36"/>
      <c r="AG10" s="69"/>
      <c r="AH10" s="36"/>
      <c r="AI10" s="69"/>
      <c r="AJ10" s="67"/>
      <c r="AK10" s="69"/>
      <c r="AL10" s="33"/>
      <c r="AM10" s="82"/>
      <c r="AN10" s="36"/>
      <c r="AO10" s="82"/>
      <c r="AP10" s="36"/>
      <c r="AQ10" s="82"/>
      <c r="AR10" s="36"/>
      <c r="AS10" s="82"/>
      <c r="AT10" s="36"/>
      <c r="AU10" s="82"/>
      <c r="AV10" s="36"/>
      <c r="AW10" s="36"/>
    </row>
    <row r="11" spans="1:49" ht="47.25" x14ac:dyDescent="0.25">
      <c r="A11" s="21" t="s">
        <v>18</v>
      </c>
      <c r="B11" s="32"/>
      <c r="C11" s="56"/>
      <c r="D11" s="32"/>
      <c r="E11" s="57"/>
      <c r="F11" s="32"/>
      <c r="G11" s="57"/>
      <c r="H11" s="32"/>
      <c r="I11" s="57"/>
      <c r="J11" s="32"/>
      <c r="K11" s="57"/>
      <c r="L11" s="66"/>
      <c r="M11" s="65"/>
      <c r="N11" s="36"/>
      <c r="O11" s="65"/>
      <c r="P11" s="36"/>
      <c r="Q11" s="65"/>
      <c r="R11" s="36"/>
      <c r="S11" s="65"/>
      <c r="T11" s="36"/>
      <c r="U11" s="65"/>
      <c r="V11" s="36"/>
      <c r="W11" s="65"/>
      <c r="X11" s="67"/>
      <c r="Y11" s="65"/>
      <c r="Z11" s="36"/>
      <c r="AA11" s="68"/>
      <c r="AB11" s="36"/>
      <c r="AC11" s="69"/>
      <c r="AD11" s="36"/>
      <c r="AE11" s="68"/>
      <c r="AF11" s="36"/>
      <c r="AG11" s="69"/>
      <c r="AH11" s="36"/>
      <c r="AI11" s="69"/>
      <c r="AJ11" s="67"/>
      <c r="AK11" s="69"/>
      <c r="AL11" s="33"/>
      <c r="AM11" s="82"/>
      <c r="AN11" s="36"/>
      <c r="AO11" s="82"/>
      <c r="AP11" s="36"/>
      <c r="AQ11" s="82"/>
      <c r="AR11" s="36"/>
      <c r="AS11" s="82"/>
      <c r="AT11" s="36"/>
      <c r="AU11" s="82"/>
      <c r="AV11" s="36"/>
      <c r="AW11" s="36"/>
    </row>
    <row r="12" spans="1:49" ht="63" x14ac:dyDescent="0.25">
      <c r="A12" s="21" t="s">
        <v>19</v>
      </c>
      <c r="B12" s="32" t="s">
        <v>34</v>
      </c>
      <c r="C12" s="56" t="s">
        <v>34</v>
      </c>
      <c r="D12" s="32" t="s">
        <v>34</v>
      </c>
      <c r="E12" s="57" t="s">
        <v>34</v>
      </c>
      <c r="F12" s="32" t="s">
        <v>34</v>
      </c>
      <c r="G12" s="57" t="s">
        <v>34</v>
      </c>
      <c r="H12" s="32" t="s">
        <v>34</v>
      </c>
      <c r="I12" s="57" t="s">
        <v>34</v>
      </c>
      <c r="J12" s="32" t="s">
        <v>34</v>
      </c>
      <c r="K12" s="57" t="s">
        <v>34</v>
      </c>
      <c r="L12" s="66"/>
      <c r="M12" s="65"/>
      <c r="N12" s="36">
        <v>49798</v>
      </c>
      <c r="O12" s="65">
        <v>1.9382595932815359E-2</v>
      </c>
      <c r="P12" s="36" t="s">
        <v>34</v>
      </c>
      <c r="Q12" s="57" t="s">
        <v>34</v>
      </c>
      <c r="R12" s="36" t="s">
        <v>34</v>
      </c>
      <c r="S12" s="57" t="s">
        <v>34</v>
      </c>
      <c r="T12" s="36">
        <v>10560</v>
      </c>
      <c r="U12" s="65">
        <v>1.6493987683770708E-2</v>
      </c>
      <c r="V12" s="36" t="s">
        <v>34</v>
      </c>
      <c r="W12" s="57" t="s">
        <v>34</v>
      </c>
      <c r="X12" s="36"/>
      <c r="Y12" s="65"/>
      <c r="Z12" s="36">
        <v>5755</v>
      </c>
      <c r="AA12" s="68">
        <v>0</v>
      </c>
      <c r="AB12" s="36" t="s">
        <v>34</v>
      </c>
      <c r="AC12" s="36" t="s">
        <v>34</v>
      </c>
      <c r="AD12" s="36" t="s">
        <v>34</v>
      </c>
      <c r="AE12" s="36" t="s">
        <v>34</v>
      </c>
      <c r="AF12" s="36" t="s">
        <v>35</v>
      </c>
      <c r="AG12" s="36" t="s">
        <v>35</v>
      </c>
      <c r="AH12" s="36" t="s">
        <v>35</v>
      </c>
      <c r="AI12" s="36" t="s">
        <v>35</v>
      </c>
      <c r="AJ12" s="36" t="s">
        <v>34</v>
      </c>
      <c r="AK12" s="36" t="s">
        <v>34</v>
      </c>
      <c r="AL12" s="33" t="s">
        <v>34</v>
      </c>
      <c r="AM12" s="82" t="s">
        <v>34</v>
      </c>
      <c r="AN12" s="36" t="s">
        <v>34</v>
      </c>
      <c r="AO12" s="82" t="s">
        <v>34</v>
      </c>
      <c r="AP12" s="36" t="s">
        <v>34</v>
      </c>
      <c r="AQ12" s="82" t="s">
        <v>34</v>
      </c>
      <c r="AR12" s="36"/>
      <c r="AS12" s="82"/>
      <c r="AT12" s="36" t="s">
        <v>34</v>
      </c>
      <c r="AU12" s="82" t="s">
        <v>34</v>
      </c>
      <c r="AV12" s="36"/>
      <c r="AW12" s="36"/>
    </row>
    <row r="13" spans="1:49" x14ac:dyDescent="0.25">
      <c r="A13" s="21" t="s">
        <v>20</v>
      </c>
      <c r="B13" s="32">
        <v>85764</v>
      </c>
      <c r="C13" s="64">
        <v>3.7111228627405485E-2</v>
      </c>
      <c r="D13" s="32">
        <v>19794</v>
      </c>
      <c r="E13" s="65">
        <v>1.7546503619810722E-2</v>
      </c>
      <c r="F13" s="32">
        <v>29813</v>
      </c>
      <c r="G13" s="65">
        <v>5.6246579510661365E-2</v>
      </c>
      <c r="H13" s="66">
        <v>34729</v>
      </c>
      <c r="I13" s="65">
        <v>6.6690198057924754E-2</v>
      </c>
      <c r="J13" s="32">
        <v>1428</v>
      </c>
      <c r="K13" s="65">
        <v>1.111927753350753E-2</v>
      </c>
      <c r="L13" s="66"/>
      <c r="M13" s="65"/>
      <c r="N13" s="36">
        <v>125429</v>
      </c>
      <c r="O13" s="65">
        <v>4.8820025407789416E-2</v>
      </c>
      <c r="P13" s="36">
        <v>59334</v>
      </c>
      <c r="Q13" s="65">
        <v>5.06750069958481E-2</v>
      </c>
      <c r="R13" s="36" t="s">
        <v>34</v>
      </c>
      <c r="S13" s="65" t="s">
        <v>34</v>
      </c>
      <c r="T13" s="36">
        <v>34854</v>
      </c>
      <c r="U13" s="65">
        <v>5.4439530940354565E-2</v>
      </c>
      <c r="V13" s="36" t="s">
        <v>34</v>
      </c>
      <c r="W13" s="57" t="s">
        <v>34</v>
      </c>
      <c r="X13" s="33"/>
      <c r="Y13" s="83"/>
      <c r="Z13" s="36">
        <v>221662</v>
      </c>
      <c r="AA13" s="68">
        <v>0.1</v>
      </c>
      <c r="AB13" s="36">
        <v>116042</v>
      </c>
      <c r="AC13" s="69">
        <v>0.1</v>
      </c>
      <c r="AD13" s="36">
        <v>76717</v>
      </c>
      <c r="AE13" s="68">
        <v>0.1</v>
      </c>
      <c r="AF13" s="36">
        <v>27476</v>
      </c>
      <c r="AG13" s="69">
        <v>0</v>
      </c>
      <c r="AH13" s="36" t="s">
        <v>35</v>
      </c>
      <c r="AI13" s="36" t="s">
        <v>35</v>
      </c>
      <c r="AJ13" s="36" t="s">
        <v>34</v>
      </c>
      <c r="AK13" s="36" t="s">
        <v>34</v>
      </c>
      <c r="AL13" s="33">
        <v>397725</v>
      </c>
      <c r="AM13" s="82">
        <v>0.1360037171784706</v>
      </c>
      <c r="AN13" s="36">
        <v>163807</v>
      </c>
      <c r="AO13" s="82">
        <v>0.12078049473941579</v>
      </c>
      <c r="AP13" s="36" t="s">
        <v>34</v>
      </c>
      <c r="AQ13" s="82" t="s">
        <v>34</v>
      </c>
      <c r="AR13" s="36">
        <v>171716</v>
      </c>
      <c r="AS13" s="82">
        <v>0.25909819566011882</v>
      </c>
      <c r="AT13" s="36" t="s">
        <v>34</v>
      </c>
      <c r="AU13" s="82" t="s">
        <v>34</v>
      </c>
      <c r="AV13" s="36"/>
      <c r="AW13" s="36"/>
    </row>
    <row r="14" spans="1:49" ht="47.25" x14ac:dyDescent="0.25">
      <c r="A14" s="21" t="s">
        <v>21</v>
      </c>
      <c r="B14" s="32"/>
      <c r="C14" s="64"/>
      <c r="D14" s="32"/>
      <c r="E14" s="65"/>
      <c r="F14" s="32"/>
      <c r="G14" s="65"/>
      <c r="H14" s="66"/>
      <c r="I14" s="65"/>
      <c r="J14" s="32"/>
      <c r="K14" s="65"/>
      <c r="L14" s="66"/>
      <c r="M14" s="65"/>
      <c r="N14" s="36"/>
      <c r="O14" s="65"/>
      <c r="P14" s="36"/>
      <c r="Q14" s="65"/>
      <c r="R14" s="36"/>
      <c r="S14" s="65"/>
      <c r="T14" s="36"/>
      <c r="U14" s="65"/>
      <c r="V14" s="36"/>
      <c r="W14" s="65"/>
      <c r="X14" s="67"/>
      <c r="Y14" s="65"/>
      <c r="Z14" s="36"/>
      <c r="AA14" s="68"/>
      <c r="AB14" s="36"/>
      <c r="AC14" s="69"/>
      <c r="AD14" s="36"/>
      <c r="AE14" s="68"/>
      <c r="AF14" s="36"/>
      <c r="AG14" s="69"/>
      <c r="AH14" s="36"/>
      <c r="AI14" s="69"/>
      <c r="AJ14" s="67"/>
      <c r="AK14" s="69"/>
      <c r="AL14" s="33"/>
      <c r="AM14" s="82"/>
      <c r="AO14" s="82"/>
      <c r="AQ14" s="82"/>
      <c r="AS14" s="82"/>
      <c r="AT14" s="36"/>
      <c r="AU14" s="82"/>
      <c r="AV14" s="36"/>
      <c r="AW14" s="36"/>
    </row>
    <row r="15" spans="1:49" x14ac:dyDescent="0.25">
      <c r="A15" s="21" t="s">
        <v>22</v>
      </c>
      <c r="B15" s="32">
        <v>8574145</v>
      </c>
      <c r="C15" s="64">
        <v>3.7101470941132129</v>
      </c>
      <c r="D15" s="32">
        <v>576107</v>
      </c>
      <c r="E15" s="65">
        <v>0.51069331923301475</v>
      </c>
      <c r="F15" s="32">
        <v>5773938</v>
      </c>
      <c r="G15" s="65">
        <v>10.893377479845338</v>
      </c>
      <c r="H15" s="66">
        <v>1164237</v>
      </c>
      <c r="I15" s="65">
        <v>2.2356876419235836</v>
      </c>
      <c r="J15" s="32">
        <v>1059478</v>
      </c>
      <c r="K15" s="65">
        <v>8.2497408421887179</v>
      </c>
      <c r="L15" s="66">
        <v>385</v>
      </c>
      <c r="M15" s="65">
        <v>0.10425806172077254</v>
      </c>
      <c r="N15" s="36">
        <v>9522568</v>
      </c>
      <c r="O15" s="65">
        <v>3.7064156750624049</v>
      </c>
      <c r="P15" s="36">
        <v>577533</v>
      </c>
      <c r="Q15" s="65">
        <v>0.4932498873383413</v>
      </c>
      <c r="R15" s="36">
        <v>6263125</v>
      </c>
      <c r="S15" s="65">
        <v>10.618104430694135</v>
      </c>
      <c r="T15" s="36">
        <v>1546651</v>
      </c>
      <c r="U15" s="65">
        <v>2.4157616046488304</v>
      </c>
      <c r="V15" s="36">
        <v>1134874</v>
      </c>
      <c r="W15" s="65">
        <v>7.0298293599754009</v>
      </c>
      <c r="X15" s="36">
        <v>385</v>
      </c>
      <c r="Y15" s="65">
        <v>5.6489382930522469E-2</v>
      </c>
      <c r="Z15" s="36">
        <v>11760010</v>
      </c>
      <c r="AA15" s="68">
        <v>4.3</v>
      </c>
      <c r="AB15" s="36">
        <v>635693</v>
      </c>
      <c r="AC15" s="69">
        <v>0.5</v>
      </c>
      <c r="AD15" s="36">
        <v>6573284</v>
      </c>
      <c r="AE15" s="68">
        <v>9.9</v>
      </c>
      <c r="AF15" s="36">
        <v>1689841</v>
      </c>
      <c r="AG15" s="69">
        <v>2.8</v>
      </c>
      <c r="AH15" s="36">
        <v>2860807</v>
      </c>
      <c r="AI15" s="69">
        <v>19.3</v>
      </c>
      <c r="AJ15" s="36">
        <v>385</v>
      </c>
      <c r="AK15" s="69">
        <v>0</v>
      </c>
      <c r="AL15" s="33">
        <v>12317632</v>
      </c>
      <c r="AM15" s="82">
        <v>4.212065469448687</v>
      </c>
      <c r="AN15" s="36">
        <v>598197</v>
      </c>
      <c r="AO15" s="82">
        <v>0.44107107517770494</v>
      </c>
      <c r="AP15" s="36">
        <v>6692748</v>
      </c>
      <c r="AQ15" s="82">
        <v>9.131175066852256</v>
      </c>
      <c r="AR15" s="36">
        <v>1894371</v>
      </c>
      <c r="AS15" s="82">
        <v>2.8583714273035414</v>
      </c>
      <c r="AT15" s="36">
        <v>3131931</v>
      </c>
      <c r="AU15" s="82">
        <v>19.766077331747972</v>
      </c>
      <c r="AV15" s="36">
        <v>385</v>
      </c>
      <c r="AW15" s="82">
        <v>2.7537569112145856E-2</v>
      </c>
    </row>
    <row r="16" spans="1:49" ht="35.25" customHeight="1" x14ac:dyDescent="0.25">
      <c r="A16" s="21" t="s">
        <v>23</v>
      </c>
      <c r="B16" s="32">
        <v>279184</v>
      </c>
      <c r="C16" s="64">
        <v>0.12080664676453491</v>
      </c>
      <c r="D16" s="32">
        <v>159918</v>
      </c>
      <c r="E16" s="65">
        <v>0.14176021854465448</v>
      </c>
      <c r="F16" s="32">
        <v>62750</v>
      </c>
      <c r="G16" s="65">
        <v>0.11838704136765842</v>
      </c>
      <c r="H16" s="66">
        <v>39202</v>
      </c>
      <c r="I16" s="65">
        <v>7.5279712754953085E-2</v>
      </c>
      <c r="J16" s="32">
        <v>16853</v>
      </c>
      <c r="K16" s="65">
        <v>0.13122772007857311</v>
      </c>
      <c r="L16" s="66">
        <v>461</v>
      </c>
      <c r="M16" s="65">
        <v>0.12483887390461336</v>
      </c>
      <c r="N16" s="36">
        <v>287225</v>
      </c>
      <c r="O16" s="65">
        <v>0.11179497403114363</v>
      </c>
      <c r="P16" s="36">
        <v>159720</v>
      </c>
      <c r="Q16" s="65">
        <v>0.13641103106780023</v>
      </c>
      <c r="R16" s="36">
        <v>62729</v>
      </c>
      <c r="S16" s="65">
        <v>0.10634676345003691</v>
      </c>
      <c r="T16" s="36">
        <v>46733</v>
      </c>
      <c r="U16" s="65">
        <v>7.2993705153944752E-2</v>
      </c>
      <c r="V16" s="36">
        <v>17602</v>
      </c>
      <c r="W16" s="65">
        <v>0.10903329919822553</v>
      </c>
      <c r="X16" s="36">
        <v>441</v>
      </c>
      <c r="Y16" s="65">
        <v>6.4706020447689361E-2</v>
      </c>
      <c r="Z16" s="36">
        <v>107894</v>
      </c>
      <c r="AA16" s="68">
        <v>0</v>
      </c>
      <c r="AB16" s="36">
        <v>64083</v>
      </c>
      <c r="AC16" s="69">
        <v>0</v>
      </c>
      <c r="AD16" s="36">
        <v>13503</v>
      </c>
      <c r="AE16" s="68">
        <v>0</v>
      </c>
      <c r="AF16" s="36" t="s">
        <v>35</v>
      </c>
      <c r="AG16" s="36" t="s">
        <v>35</v>
      </c>
      <c r="AH16" s="36">
        <v>10837</v>
      </c>
      <c r="AI16" s="69">
        <v>0.1</v>
      </c>
      <c r="AJ16" s="36" t="s">
        <v>34</v>
      </c>
      <c r="AK16" s="36" t="s">
        <v>34</v>
      </c>
      <c r="AL16" s="33" t="s">
        <v>34</v>
      </c>
      <c r="AM16" s="82" t="s">
        <v>34</v>
      </c>
      <c r="AN16" s="36">
        <v>56963</v>
      </c>
      <c r="AO16" s="82">
        <v>4.2000765057911699E-2</v>
      </c>
      <c r="AP16" s="36">
        <v>18288</v>
      </c>
      <c r="AQ16" s="82">
        <v>2.4951026039318085E-2</v>
      </c>
      <c r="AR16" s="36">
        <v>13151</v>
      </c>
      <c r="AS16" s="82">
        <v>1.9843231679786522E-2</v>
      </c>
      <c r="AT16" s="36" t="s">
        <v>34</v>
      </c>
      <c r="AU16" s="82" t="s">
        <v>34</v>
      </c>
      <c r="AV16" s="36"/>
      <c r="AW16" s="36"/>
    </row>
    <row r="17" spans="1:49" ht="31.5" x14ac:dyDescent="0.25">
      <c r="A17" s="21" t="s">
        <v>24</v>
      </c>
      <c r="B17" s="32">
        <v>1328033</v>
      </c>
      <c r="C17" s="64">
        <v>0.57465762193623415</v>
      </c>
      <c r="D17" s="32">
        <v>379407</v>
      </c>
      <c r="E17" s="65">
        <v>0.33632748807120977</v>
      </c>
      <c r="F17" s="32">
        <v>8509</v>
      </c>
      <c r="G17" s="65">
        <v>1.6053471474062241E-2</v>
      </c>
      <c r="H17" s="66">
        <v>858991</v>
      </c>
      <c r="I17" s="65">
        <v>1.6495228748301085</v>
      </c>
      <c r="J17" s="32">
        <v>71768</v>
      </c>
      <c r="K17" s="65">
        <v>0.55882934875684065</v>
      </c>
      <c r="L17" s="66">
        <v>9358</v>
      </c>
      <c r="M17" s="65">
        <v>2.5341479002155571</v>
      </c>
      <c r="N17" s="36">
        <v>1399599</v>
      </c>
      <c r="O17" s="65">
        <v>0.54475806026291096</v>
      </c>
      <c r="P17" s="36">
        <v>378809</v>
      </c>
      <c r="Q17" s="65">
        <v>0.32352696135588738</v>
      </c>
      <c r="R17" s="36">
        <v>9205</v>
      </c>
      <c r="S17" s="65">
        <v>1.5605572503269457E-2</v>
      </c>
      <c r="T17" s="36">
        <v>923257</v>
      </c>
      <c r="U17" s="65">
        <v>1.4420634078555958</v>
      </c>
      <c r="V17" s="36">
        <v>73756</v>
      </c>
      <c r="W17" s="65">
        <v>0.45687194725964791</v>
      </c>
      <c r="X17" s="67">
        <v>14572</v>
      </c>
      <c r="Y17" s="65">
        <v>2.138086462502788</v>
      </c>
      <c r="Z17" s="36">
        <v>1402406</v>
      </c>
      <c r="AA17" s="68">
        <v>0.5</v>
      </c>
      <c r="AB17" s="36">
        <v>408988</v>
      </c>
      <c r="AC17" s="69">
        <v>0.3</v>
      </c>
      <c r="AD17" s="36">
        <v>8710</v>
      </c>
      <c r="AE17" s="68">
        <v>0</v>
      </c>
      <c r="AF17" s="36">
        <v>852531</v>
      </c>
      <c r="AG17" s="69">
        <v>1.4</v>
      </c>
      <c r="AH17" s="36">
        <v>70573</v>
      </c>
      <c r="AI17" s="69">
        <v>0.5</v>
      </c>
      <c r="AJ17" s="67">
        <v>61604</v>
      </c>
      <c r="AK17" s="69">
        <v>6</v>
      </c>
      <c r="AL17" s="33">
        <v>1373501</v>
      </c>
      <c r="AM17" s="82">
        <v>0.46967437688942493</v>
      </c>
      <c r="AN17" s="36">
        <v>406618</v>
      </c>
      <c r="AO17" s="82">
        <v>0.29981333648715724</v>
      </c>
      <c r="AP17" s="36">
        <v>8804</v>
      </c>
      <c r="AQ17" s="82">
        <v>1.2011637863634975E-2</v>
      </c>
      <c r="AR17" s="36">
        <v>811352</v>
      </c>
      <c r="AS17" s="82">
        <v>1.2242297703488825</v>
      </c>
      <c r="AT17" s="36">
        <v>77750</v>
      </c>
      <c r="AU17" s="82">
        <v>0.49069168910279465</v>
      </c>
      <c r="AV17" s="36">
        <v>68977</v>
      </c>
      <c r="AW17" s="82">
        <v>4.9336594925934669</v>
      </c>
    </row>
    <row r="18" spans="1:49" x14ac:dyDescent="0.25">
      <c r="A18" s="21" t="s">
        <v>25</v>
      </c>
      <c r="B18" s="32">
        <v>335154</v>
      </c>
      <c r="C18" s="64">
        <v>0.14502561353702553</v>
      </c>
      <c r="D18" s="32" t="s">
        <v>34</v>
      </c>
      <c r="E18" s="57" t="s">
        <v>34</v>
      </c>
      <c r="F18" s="32" t="s">
        <v>34</v>
      </c>
      <c r="G18" s="57" t="s">
        <v>34</v>
      </c>
      <c r="H18" s="66">
        <v>46016</v>
      </c>
      <c r="I18" s="65">
        <v>8.8364656449464854E-2</v>
      </c>
      <c r="J18" s="32">
        <v>50769</v>
      </c>
      <c r="K18" s="65">
        <v>0.39531834810829397</v>
      </c>
      <c r="L18" s="66">
        <v>1022</v>
      </c>
      <c r="M18" s="65">
        <v>0.27675776384059619</v>
      </c>
      <c r="N18" s="36">
        <v>348386</v>
      </c>
      <c r="O18" s="65">
        <v>0.13560032665267302</v>
      </c>
      <c r="P18" s="36" t="s">
        <v>34</v>
      </c>
      <c r="Q18" s="57" t="s">
        <v>34</v>
      </c>
      <c r="R18" s="36" t="s">
        <v>34</v>
      </c>
      <c r="S18" s="57" t="s">
        <v>34</v>
      </c>
      <c r="T18" s="36">
        <v>55666</v>
      </c>
      <c r="U18" s="65">
        <v>8.6946431667119337E-2</v>
      </c>
      <c r="V18" s="36">
        <v>54465</v>
      </c>
      <c r="W18" s="65">
        <v>0.33737635727936333</v>
      </c>
      <c r="X18" s="67">
        <v>908</v>
      </c>
      <c r="Y18" s="65">
        <v>0.13322690831406336</v>
      </c>
      <c r="Z18" s="36">
        <v>354877</v>
      </c>
      <c r="AA18" s="68">
        <v>0.1</v>
      </c>
      <c r="AB18" s="36" t="s">
        <v>34</v>
      </c>
      <c r="AC18" s="36" t="s">
        <v>34</v>
      </c>
      <c r="AD18" s="36" t="s">
        <v>35</v>
      </c>
      <c r="AE18" s="36" t="s">
        <v>34</v>
      </c>
      <c r="AF18" s="36">
        <v>44464</v>
      </c>
      <c r="AG18" s="69">
        <v>0.1</v>
      </c>
      <c r="AH18" s="36">
        <v>71782</v>
      </c>
      <c r="AI18" s="69">
        <v>0.5</v>
      </c>
      <c r="AJ18" s="36" t="s">
        <v>34</v>
      </c>
      <c r="AK18" s="36" t="s">
        <v>34</v>
      </c>
      <c r="AL18" s="33">
        <v>359857</v>
      </c>
      <c r="AM18" s="82">
        <v>0.12305459715304015</v>
      </c>
      <c r="AN18" s="36" t="s">
        <v>34</v>
      </c>
      <c r="AO18" s="82" t="s">
        <v>34</v>
      </c>
      <c r="AP18" s="36" t="s">
        <v>34</v>
      </c>
      <c r="AQ18" s="82" t="s">
        <v>34</v>
      </c>
      <c r="AR18" s="36">
        <v>44998</v>
      </c>
      <c r="AS18" s="82">
        <v>6.789641389453531E-2</v>
      </c>
      <c r="AT18" s="36">
        <v>60817</v>
      </c>
      <c r="AU18" s="82">
        <v>0.38382503480597641</v>
      </c>
      <c r="AV18" s="36">
        <v>15614</v>
      </c>
      <c r="AW18" s="82">
        <v>1.116809361342975</v>
      </c>
    </row>
    <row r="19" spans="1:49" ht="31.5" x14ac:dyDescent="0.25">
      <c r="A19" s="21" t="s">
        <v>26</v>
      </c>
      <c r="B19" s="32">
        <v>5531586</v>
      </c>
      <c r="C19" s="64">
        <v>2.3935911655024884</v>
      </c>
      <c r="D19" s="32">
        <v>4498851</v>
      </c>
      <c r="E19" s="65">
        <v>3.9880319973976501</v>
      </c>
      <c r="F19" s="32">
        <v>227649</v>
      </c>
      <c r="G19" s="65">
        <v>0.42949309291324417</v>
      </c>
      <c r="H19" s="66">
        <v>422985</v>
      </c>
      <c r="I19" s="65">
        <v>0.81225930563884075</v>
      </c>
      <c r="J19" s="32">
        <v>380648</v>
      </c>
      <c r="K19" s="65">
        <v>2.9639571110466205</v>
      </c>
      <c r="L19" s="66">
        <v>1453</v>
      </c>
      <c r="M19" s="65">
        <v>0.39347263293579865</v>
      </c>
      <c r="N19" s="36">
        <v>6739454</v>
      </c>
      <c r="O19" s="65">
        <v>2.623159839547696</v>
      </c>
      <c r="P19" s="36">
        <v>5433655</v>
      </c>
      <c r="Q19" s="65">
        <v>4.6406867080935887</v>
      </c>
      <c r="R19" s="36">
        <v>444666</v>
      </c>
      <c r="S19" s="65">
        <v>0.75385850111231023</v>
      </c>
      <c r="T19" s="36">
        <v>518731</v>
      </c>
      <c r="U19" s="65">
        <v>0.81022184897633176</v>
      </c>
      <c r="V19" s="36">
        <v>340949</v>
      </c>
      <c r="W19" s="65">
        <v>2.1119642272659811</v>
      </c>
      <c r="X19" s="67">
        <v>1453</v>
      </c>
      <c r="Y19" s="65">
        <v>0.21319239843649124</v>
      </c>
      <c r="Z19" s="36">
        <v>11520551</v>
      </c>
      <c r="AA19" s="68">
        <v>4.2</v>
      </c>
      <c r="AB19" s="36">
        <v>9809153</v>
      </c>
      <c r="AC19" s="69">
        <v>7.5</v>
      </c>
      <c r="AD19" s="36">
        <v>848043</v>
      </c>
      <c r="AE19" s="68">
        <v>1.3</v>
      </c>
      <c r="AF19" s="36">
        <v>435755</v>
      </c>
      <c r="AG19" s="69">
        <v>0.7</v>
      </c>
      <c r="AH19" s="36">
        <v>426288</v>
      </c>
      <c r="AI19" s="69">
        <v>2.9</v>
      </c>
      <c r="AJ19" s="67">
        <v>1312</v>
      </c>
      <c r="AK19" s="69">
        <v>0.1</v>
      </c>
      <c r="AL19" s="33">
        <v>11795355</v>
      </c>
      <c r="AM19" s="82">
        <v>4.0334706780807323</v>
      </c>
      <c r="AN19" s="36">
        <v>9879100</v>
      </c>
      <c r="AO19" s="82">
        <v>7.2841977789725867</v>
      </c>
      <c r="AP19" s="36">
        <v>1028530</v>
      </c>
      <c r="AQ19" s="82">
        <v>1.4032632771336304</v>
      </c>
      <c r="AR19" s="36">
        <v>391979</v>
      </c>
      <c r="AS19" s="82">
        <v>0.59144780705733713</v>
      </c>
      <c r="AT19" s="36">
        <v>490804</v>
      </c>
      <c r="AU19" s="82">
        <v>3.0975362543846696</v>
      </c>
      <c r="AV19" s="36">
        <v>4942</v>
      </c>
      <c r="AW19" s="82">
        <v>0.35348225078499956</v>
      </c>
    </row>
    <row r="20" spans="1:49" ht="31.5" x14ac:dyDescent="0.25">
      <c r="A20" s="21" t="s">
        <v>27</v>
      </c>
      <c r="B20" s="32">
        <v>34355571</v>
      </c>
      <c r="C20" s="64">
        <v>14.866114570286621</v>
      </c>
      <c r="D20" s="32">
        <v>1529118</v>
      </c>
      <c r="E20" s="65">
        <v>1.3554953279841231</v>
      </c>
      <c r="F20" s="32">
        <v>28802254</v>
      </c>
      <c r="G20" s="65">
        <v>54.339659534339525</v>
      </c>
      <c r="H20" s="66">
        <v>3510761</v>
      </c>
      <c r="I20" s="65">
        <v>6.7417243924108945</v>
      </c>
      <c r="J20" s="32">
        <v>486359</v>
      </c>
      <c r="K20" s="65">
        <v>3.7870873262739422</v>
      </c>
      <c r="L20" s="66">
        <v>27079</v>
      </c>
      <c r="M20" s="65">
        <v>7.3329975411345449</v>
      </c>
      <c r="N20" s="36">
        <v>35598754</v>
      </c>
      <c r="O20" s="65">
        <v>13.855903138553643</v>
      </c>
      <c r="P20" s="36">
        <v>1474895</v>
      </c>
      <c r="Q20" s="65">
        <v>1.2596540675353318</v>
      </c>
      <c r="R20" s="36">
        <v>30067764</v>
      </c>
      <c r="S20" s="65">
        <v>50.974977850428594</v>
      </c>
      <c r="T20" s="36">
        <v>3430865</v>
      </c>
      <c r="U20" s="65">
        <v>5.3587732059356057</v>
      </c>
      <c r="V20" s="36">
        <v>602159</v>
      </c>
      <c r="W20" s="65">
        <v>3.7299955920863699</v>
      </c>
      <c r="X20" s="67">
        <v>23071</v>
      </c>
      <c r="Y20" s="65">
        <v>3.385107931402815</v>
      </c>
      <c r="Z20" s="36">
        <v>40090717</v>
      </c>
      <c r="AA20" s="68">
        <v>14.7</v>
      </c>
      <c r="AB20" s="36">
        <v>1673306</v>
      </c>
      <c r="AC20" s="69">
        <v>1.3</v>
      </c>
      <c r="AD20" s="36">
        <v>33511049</v>
      </c>
      <c r="AE20" s="68">
        <v>50.4</v>
      </c>
      <c r="AF20" s="36">
        <v>4156816</v>
      </c>
      <c r="AG20" s="69">
        <v>6.9</v>
      </c>
      <c r="AH20" s="36">
        <v>694211</v>
      </c>
      <c r="AI20" s="69">
        <v>4.7</v>
      </c>
      <c r="AJ20" s="67">
        <v>55335</v>
      </c>
      <c r="AK20" s="69">
        <v>5.4</v>
      </c>
      <c r="AL20" s="33">
        <v>41821278</v>
      </c>
      <c r="AM20" s="82">
        <v>14.300959872158387</v>
      </c>
      <c r="AN20" s="36">
        <v>1743427</v>
      </c>
      <c r="AO20" s="82">
        <v>1.2854882611979674</v>
      </c>
      <c r="AP20" s="36">
        <v>34776951</v>
      </c>
      <c r="AQ20" s="82">
        <v>47.447539915195165</v>
      </c>
      <c r="AR20" s="36">
        <v>4500320</v>
      </c>
      <c r="AS20" s="82">
        <v>6.7904260051081184</v>
      </c>
      <c r="AT20" s="36">
        <v>657694</v>
      </c>
      <c r="AU20" s="82">
        <v>4.1508035983636455</v>
      </c>
      <c r="AV20" s="36">
        <v>142886</v>
      </c>
      <c r="AW20" s="82">
        <v>10.220085974436554</v>
      </c>
    </row>
    <row r="21" spans="1:49" ht="47.25" x14ac:dyDescent="0.25">
      <c r="A21" s="21" t="s">
        <v>28</v>
      </c>
      <c r="B21" s="32">
        <v>455661</v>
      </c>
      <c r="C21" s="64">
        <v>0.1971706024391611</v>
      </c>
      <c r="D21" s="32">
        <v>226163</v>
      </c>
      <c r="E21" s="65">
        <v>0.20048347469774941</v>
      </c>
      <c r="F21" s="32">
        <v>37504</v>
      </c>
      <c r="G21" s="65">
        <v>7.0756774493269503E-2</v>
      </c>
      <c r="H21" s="66">
        <v>102278</v>
      </c>
      <c r="I21" s="65">
        <v>0.19640473601222111</v>
      </c>
      <c r="J21" s="32">
        <v>89545</v>
      </c>
      <c r="K21" s="65">
        <v>0.69725189547474209</v>
      </c>
      <c r="L21" s="66">
        <v>171</v>
      </c>
      <c r="M21" s="65">
        <v>4.6306827413641831E-2</v>
      </c>
      <c r="N21" s="36">
        <v>465369</v>
      </c>
      <c r="O21" s="65">
        <v>0.18113296290329631</v>
      </c>
      <c r="P21" s="36">
        <v>222831</v>
      </c>
      <c r="Q21" s="65">
        <v>0.19031183611237784</v>
      </c>
      <c r="R21" s="36">
        <v>36473</v>
      </c>
      <c r="S21" s="65">
        <v>6.1834008246794879E-2</v>
      </c>
      <c r="T21" s="36">
        <v>117610</v>
      </c>
      <c r="U21" s="65">
        <v>0.18369866396669252</v>
      </c>
      <c r="V21" s="36">
        <v>88284</v>
      </c>
      <c r="W21" s="65">
        <v>0.54686375334712778</v>
      </c>
      <c r="X21" s="36">
        <v>171</v>
      </c>
      <c r="Y21" s="65">
        <v>2.5090089561348939E-2</v>
      </c>
      <c r="Z21" s="36">
        <v>438196</v>
      </c>
      <c r="AA21" s="68">
        <v>0.2</v>
      </c>
      <c r="AB21" s="36">
        <v>229135</v>
      </c>
      <c r="AC21" s="69">
        <v>0.2</v>
      </c>
      <c r="AD21" s="36">
        <v>36527</v>
      </c>
      <c r="AE21" s="68">
        <v>0.1</v>
      </c>
      <c r="AF21" s="36">
        <v>78966</v>
      </c>
      <c r="AG21" s="69">
        <v>0.1</v>
      </c>
      <c r="AH21" s="36">
        <v>93545</v>
      </c>
      <c r="AI21" s="69">
        <v>0.6</v>
      </c>
      <c r="AJ21" s="36">
        <v>23</v>
      </c>
      <c r="AK21" s="69">
        <v>0</v>
      </c>
      <c r="AL21" s="33">
        <v>451018</v>
      </c>
      <c r="AM21" s="82">
        <v>0.15422748007894763</v>
      </c>
      <c r="AN21" s="36">
        <v>227332</v>
      </c>
      <c r="AO21" s="82">
        <v>0.16761964647482019</v>
      </c>
      <c r="AP21" s="36">
        <v>36904</v>
      </c>
      <c r="AQ21" s="82">
        <v>5.0349555170329977E-2</v>
      </c>
      <c r="AR21" s="36">
        <v>76509</v>
      </c>
      <c r="AS21" s="82">
        <v>0.11544261368631945</v>
      </c>
      <c r="AT21" s="36">
        <v>110250</v>
      </c>
      <c r="AU21" s="82">
        <v>0.69580397072132627</v>
      </c>
      <c r="AV21" s="36">
        <v>23</v>
      </c>
      <c r="AW21" s="82">
        <v>1.6451015313749475E-3</v>
      </c>
    </row>
    <row r="22" spans="1:49" ht="47.25" x14ac:dyDescent="0.25">
      <c r="A22" s="21" t="s">
        <v>29</v>
      </c>
      <c r="B22" s="32">
        <v>77894309</v>
      </c>
      <c r="C22" s="64">
        <v>33.705908190764987</v>
      </c>
      <c r="D22" s="32">
        <v>44097814</v>
      </c>
      <c r="E22" s="65">
        <v>39.090757450577946</v>
      </c>
      <c r="F22" s="32">
        <v>13041117</v>
      </c>
      <c r="G22" s="65">
        <v>24.603972235210733</v>
      </c>
      <c r="H22" s="66">
        <v>15883754</v>
      </c>
      <c r="I22" s="65">
        <v>30.501618248822439</v>
      </c>
      <c r="J22" s="32">
        <v>4730572</v>
      </c>
      <c r="K22" s="65">
        <v>36.835114117814975</v>
      </c>
      <c r="L22" s="66">
        <v>141052</v>
      </c>
      <c r="M22" s="65">
        <v>38.196904212567297</v>
      </c>
      <c r="N22" s="36">
        <v>93139924</v>
      </c>
      <c r="O22" s="65">
        <v>36.252329653904404</v>
      </c>
      <c r="P22" s="36">
        <v>44578643</v>
      </c>
      <c r="Q22" s="65">
        <v>38.072994335295355</v>
      </c>
      <c r="R22" s="36">
        <v>17025593</v>
      </c>
      <c r="S22" s="65">
        <v>28.864109285459744</v>
      </c>
      <c r="T22" s="36">
        <v>24118414</v>
      </c>
      <c r="U22" s="65">
        <v>37.671290101144223</v>
      </c>
      <c r="V22" s="36">
        <v>7066215</v>
      </c>
      <c r="W22" s="65">
        <v>43.770749590614095</v>
      </c>
      <c r="X22" s="67">
        <v>351059</v>
      </c>
      <c r="Y22" s="65">
        <v>51.509366966769562</v>
      </c>
      <c r="Z22" s="36">
        <v>93195569</v>
      </c>
      <c r="AA22" s="68">
        <v>34.1</v>
      </c>
      <c r="AB22" s="36">
        <v>50467815</v>
      </c>
      <c r="AC22" s="69">
        <v>38.799999999999997</v>
      </c>
      <c r="AD22" s="36">
        <v>19778530</v>
      </c>
      <c r="AE22" s="68">
        <v>29.7</v>
      </c>
      <c r="AF22" s="36">
        <v>18499455</v>
      </c>
      <c r="AG22" s="69">
        <v>30.5</v>
      </c>
      <c r="AH22" s="36">
        <v>4029427</v>
      </c>
      <c r="AI22" s="69">
        <v>27.1</v>
      </c>
      <c r="AJ22" s="67">
        <v>420342</v>
      </c>
      <c r="AK22" s="69">
        <v>40.799999999999997</v>
      </c>
      <c r="AL22" s="33">
        <v>103174302</v>
      </c>
      <c r="AM22" s="82">
        <v>35.280881486690838</v>
      </c>
      <c r="AN22" s="36">
        <v>53181832</v>
      </c>
      <c r="AO22" s="82">
        <v>39.212780773156794</v>
      </c>
      <c r="AP22" s="36">
        <v>24585427</v>
      </c>
      <c r="AQ22" s="82">
        <v>33.542849369245076</v>
      </c>
      <c r="AR22" s="36">
        <v>20738710</v>
      </c>
      <c r="AS22" s="82">
        <v>31.292147157623418</v>
      </c>
      <c r="AT22" s="36">
        <v>4250243</v>
      </c>
      <c r="AU22" s="82">
        <v>26.823908897328998</v>
      </c>
      <c r="AV22" s="36">
        <v>418090</v>
      </c>
      <c r="AW22" s="82">
        <v>29.904369532719638</v>
      </c>
    </row>
    <row r="23" spans="1:49" x14ac:dyDescent="0.25">
      <c r="A23" s="21" t="s">
        <v>30</v>
      </c>
      <c r="B23" s="32">
        <v>48863429</v>
      </c>
      <c r="C23" s="64">
        <v>21.14385855531453</v>
      </c>
      <c r="D23" s="32">
        <v>34309161</v>
      </c>
      <c r="E23" s="65">
        <v>30.41355045363084</v>
      </c>
      <c r="F23" s="32">
        <v>1689074</v>
      </c>
      <c r="G23" s="65">
        <v>3.1866848368292637</v>
      </c>
      <c r="H23" s="66">
        <v>8967204</v>
      </c>
      <c r="I23" s="65">
        <v>17.219747495920267</v>
      </c>
      <c r="J23" s="32">
        <v>3830670</v>
      </c>
      <c r="K23" s="65">
        <v>29.827929180168972</v>
      </c>
      <c r="L23" s="66">
        <v>67320</v>
      </c>
      <c r="M23" s="65">
        <v>18.230266792317941</v>
      </c>
      <c r="N23" s="36">
        <v>53021295</v>
      </c>
      <c r="O23" s="65">
        <v>20.63718094741964</v>
      </c>
      <c r="P23" s="36">
        <v>36405078</v>
      </c>
      <c r="Q23" s="65">
        <v>31.092250351137558</v>
      </c>
      <c r="R23" s="36">
        <v>2565144</v>
      </c>
      <c r="S23" s="65">
        <v>4.348782256743795</v>
      </c>
      <c r="T23" s="36">
        <v>9468571</v>
      </c>
      <c r="U23" s="65">
        <v>14.789251274328455</v>
      </c>
      <c r="V23" s="36">
        <v>4438418</v>
      </c>
      <c r="W23" s="65">
        <v>27.493202917895115</v>
      </c>
      <c r="X23" s="67">
        <v>144084</v>
      </c>
      <c r="Y23" s="65">
        <v>21.140821428990645</v>
      </c>
      <c r="Z23" s="36">
        <v>54496874</v>
      </c>
      <c r="AA23" s="68">
        <v>20</v>
      </c>
      <c r="AB23" s="36">
        <v>37702200</v>
      </c>
      <c r="AC23" s="69">
        <v>29</v>
      </c>
      <c r="AD23" s="36">
        <v>3242304</v>
      </c>
      <c r="AE23" s="68">
        <v>4.9000000000000004</v>
      </c>
      <c r="AF23" s="36">
        <v>9276393</v>
      </c>
      <c r="AG23" s="69">
        <v>15.3</v>
      </c>
      <c r="AH23" s="36">
        <v>3989444</v>
      </c>
      <c r="AI23" s="69">
        <v>26.9</v>
      </c>
      <c r="AJ23" s="67">
        <v>286533</v>
      </c>
      <c r="AK23" s="69">
        <v>27.8</v>
      </c>
      <c r="AL23" s="33">
        <v>57667910</v>
      </c>
      <c r="AM23" s="82">
        <v>19.719781562420007</v>
      </c>
      <c r="AN23" s="36">
        <v>39721489</v>
      </c>
      <c r="AO23" s="82">
        <v>29.288010238916911</v>
      </c>
      <c r="AP23" s="36">
        <v>3370854</v>
      </c>
      <c r="AQ23" s="82">
        <v>4.5989865446598603</v>
      </c>
      <c r="AR23" s="36">
        <v>9869029</v>
      </c>
      <c r="AS23" s="82">
        <v>14.89114355573963</v>
      </c>
      <c r="AT23" s="36">
        <v>4113055</v>
      </c>
      <c r="AU23" s="82">
        <v>25.958095245307977</v>
      </c>
      <c r="AV23" s="36">
        <v>593483</v>
      </c>
      <c r="AW23" s="82">
        <v>42.449556180217293</v>
      </c>
    </row>
    <row r="24" spans="1:49" ht="31.5" x14ac:dyDescent="0.25">
      <c r="A24" s="21" t="s">
        <v>31</v>
      </c>
      <c r="B24" s="32">
        <v>36575875</v>
      </c>
      <c r="C24" s="64">
        <v>15.826869774875293</v>
      </c>
      <c r="D24" s="32">
        <v>16486897</v>
      </c>
      <c r="E24" s="65">
        <v>14.614903399512302</v>
      </c>
      <c r="F24" s="32">
        <v>535106</v>
      </c>
      <c r="G24" s="65">
        <v>1.0095556359853741</v>
      </c>
      <c r="H24" s="66">
        <v>18212662</v>
      </c>
      <c r="I24" s="65">
        <v>34.973826944111259</v>
      </c>
      <c r="J24" s="32">
        <v>1326253</v>
      </c>
      <c r="K24" s="65">
        <v>10.327013436027284</v>
      </c>
      <c r="L24" s="66">
        <v>14957</v>
      </c>
      <c r="M24" s="65">
        <v>4.0503579978119344</v>
      </c>
      <c r="N24" s="36">
        <v>40573616</v>
      </c>
      <c r="O24" s="65">
        <v>15.792240741821198</v>
      </c>
      <c r="P24" s="36">
        <v>17448202</v>
      </c>
      <c r="Q24" s="65">
        <v>14.901873435382257</v>
      </c>
      <c r="R24" s="36">
        <v>639199</v>
      </c>
      <c r="S24" s="65">
        <v>1.0836573969057395</v>
      </c>
      <c r="T24" s="36">
        <v>20958192</v>
      </c>
      <c r="U24" s="65">
        <v>32.735242492623271</v>
      </c>
      <c r="V24" s="36">
        <v>1512661</v>
      </c>
      <c r="W24" s="65">
        <v>9.3699817860747086</v>
      </c>
      <c r="X24" s="36">
        <v>15362</v>
      </c>
      <c r="Y24" s="65">
        <v>2.2539997417628208</v>
      </c>
      <c r="Z24" s="36">
        <v>42528706</v>
      </c>
      <c r="AA24" s="68">
        <v>15.6</v>
      </c>
      <c r="AB24" s="36">
        <v>17524479</v>
      </c>
      <c r="AC24" s="69">
        <v>13.5</v>
      </c>
      <c r="AD24" s="36">
        <v>562181</v>
      </c>
      <c r="AE24" s="68">
        <v>0.8</v>
      </c>
      <c r="AF24" s="36">
        <v>22676279</v>
      </c>
      <c r="AG24" s="69">
        <v>37.4</v>
      </c>
      <c r="AH24" s="36">
        <v>1670898</v>
      </c>
      <c r="AI24" s="69">
        <v>11.3</v>
      </c>
      <c r="AJ24" s="36">
        <v>94869</v>
      </c>
      <c r="AK24" s="69">
        <v>9.1999999999999993</v>
      </c>
      <c r="AL24" s="33">
        <v>46088556</v>
      </c>
      <c r="AM24" s="82">
        <v>15.760173324251941</v>
      </c>
      <c r="AN24" s="36">
        <v>18521894</v>
      </c>
      <c r="AO24" s="82">
        <v>13.656824927085026</v>
      </c>
      <c r="AP24" s="36">
        <v>770313</v>
      </c>
      <c r="AQ24" s="82">
        <v>1.0509678325363754</v>
      </c>
      <c r="AR24" s="36">
        <v>24774907</v>
      </c>
      <c r="AS24" s="82">
        <v>37.382268986857639</v>
      </c>
      <c r="AT24" s="36">
        <v>2007079</v>
      </c>
      <c r="AU24" s="82">
        <v>12.666970863958174</v>
      </c>
      <c r="AV24" s="36">
        <v>14363</v>
      </c>
      <c r="AW24" s="82">
        <v>1.0273301432668855</v>
      </c>
    </row>
    <row r="25" spans="1:49" ht="47.25" x14ac:dyDescent="0.25">
      <c r="A25" s="21" t="s">
        <v>32</v>
      </c>
      <c r="B25" s="32">
        <v>13327384</v>
      </c>
      <c r="C25" s="64">
        <v>5.7669371138149552</v>
      </c>
      <c r="D25" s="32">
        <v>8892148</v>
      </c>
      <c r="E25" s="65">
        <v>7.8824950525357513</v>
      </c>
      <c r="F25" s="32">
        <v>1767848</v>
      </c>
      <c r="G25" s="65">
        <v>3.3353034949439393</v>
      </c>
      <c r="H25" s="66">
        <v>2325342</v>
      </c>
      <c r="I25" s="65">
        <v>4.4653608952866719</v>
      </c>
      <c r="J25" s="32">
        <v>243411</v>
      </c>
      <c r="K25" s="65">
        <v>1.8953462631012614</v>
      </c>
      <c r="L25" s="66">
        <v>98635</v>
      </c>
      <c r="M25" s="65">
        <v>26.710373812541299</v>
      </c>
      <c r="N25" s="37">
        <v>12412562</v>
      </c>
      <c r="O25" s="65">
        <v>4.8312718128643404</v>
      </c>
      <c r="P25" s="37">
        <v>8739394</v>
      </c>
      <c r="Q25" s="65">
        <v>7.4639979116437942</v>
      </c>
      <c r="R25" s="37">
        <v>1002012</v>
      </c>
      <c r="S25" s="65">
        <v>1.698747519298863</v>
      </c>
      <c r="T25" s="37">
        <v>2273749</v>
      </c>
      <c r="U25" s="65">
        <v>3.5514382577638228</v>
      </c>
      <c r="V25" s="37">
        <v>276068</v>
      </c>
      <c r="W25" s="65">
        <v>1.7100673129789641</v>
      </c>
      <c r="X25" s="36">
        <v>121339</v>
      </c>
      <c r="Y25" s="65">
        <v>17.803546065991338</v>
      </c>
      <c r="Z25" s="37">
        <v>13593530</v>
      </c>
      <c r="AA25" s="68">
        <v>5</v>
      </c>
      <c r="AB25" s="37">
        <v>9763364</v>
      </c>
      <c r="AC25" s="69">
        <v>7.5</v>
      </c>
      <c r="AD25" s="37">
        <v>1036442</v>
      </c>
      <c r="AE25" s="68">
        <v>1.6</v>
      </c>
      <c r="AF25" s="37">
        <v>2376344</v>
      </c>
      <c r="AG25" s="69">
        <v>3.9</v>
      </c>
      <c r="AH25" s="37">
        <v>321248</v>
      </c>
      <c r="AI25" s="69">
        <v>2.2000000000000002</v>
      </c>
      <c r="AJ25" s="36">
        <v>96132</v>
      </c>
      <c r="AK25" s="69">
        <v>9.3000000000000007</v>
      </c>
      <c r="AL25" s="33">
        <v>13654066</v>
      </c>
      <c r="AM25" s="82">
        <v>4.6690646315926116</v>
      </c>
      <c r="AN25" s="36">
        <v>9612284</v>
      </c>
      <c r="AO25" s="82">
        <v>7.087465231008264</v>
      </c>
      <c r="AP25" s="36">
        <v>1127449</v>
      </c>
      <c r="AQ25" s="82">
        <v>1.5382222964240559</v>
      </c>
      <c r="AR25" s="36">
        <v>2457599</v>
      </c>
      <c r="AS25" s="82">
        <v>3.708212784808127</v>
      </c>
      <c r="AT25" s="36">
        <v>332518</v>
      </c>
      <c r="AU25" s="82">
        <v>2.0985700202840269</v>
      </c>
      <c r="AV25" s="36">
        <v>124216</v>
      </c>
      <c r="AW25" s="82">
        <v>8.8846926878813228</v>
      </c>
    </row>
    <row r="26" spans="1:49" x14ac:dyDescent="0.25">
      <c r="A26" s="21" t="s">
        <v>33</v>
      </c>
      <c r="B26" s="32">
        <v>498982</v>
      </c>
      <c r="C26" s="64">
        <v>0.21591617791800805</v>
      </c>
      <c r="D26" s="32">
        <v>214980</v>
      </c>
      <c r="E26" s="65">
        <v>0.19057024089051777</v>
      </c>
      <c r="F26" s="32">
        <v>40068</v>
      </c>
      <c r="G26" s="65">
        <v>7.5594135036164745E-2</v>
      </c>
      <c r="H26" s="66">
        <v>112175</v>
      </c>
      <c r="I26" s="65">
        <v>0.21540997342704105</v>
      </c>
      <c r="J26" s="32">
        <v>124874</v>
      </c>
      <c r="K26" s="65">
        <v>0.97234500190421513</v>
      </c>
      <c r="L26" s="66">
        <v>6885</v>
      </c>
      <c r="M26" s="65">
        <v>1.8644591037597895</v>
      </c>
      <c r="N26" s="36">
        <v>540026</v>
      </c>
      <c r="O26" s="65">
        <v>0.21019128782711244</v>
      </c>
      <c r="P26" s="36">
        <v>248032</v>
      </c>
      <c r="Q26" s="65">
        <v>0.21183509177190471</v>
      </c>
      <c r="R26" s="36">
        <v>51315</v>
      </c>
      <c r="S26" s="65">
        <v>8.699619261328323E-2</v>
      </c>
      <c r="T26" s="36">
        <v>113900</v>
      </c>
      <c r="U26" s="65">
        <v>0.17790390124824657</v>
      </c>
      <c r="V26" s="36">
        <v>118331</v>
      </c>
      <c r="W26" s="65">
        <v>0.73298598610528498</v>
      </c>
      <c r="X26" s="67">
        <v>8448</v>
      </c>
      <c r="Y26" s="65">
        <v>1.2395384597326071</v>
      </c>
      <c r="Z26" s="36">
        <v>523774</v>
      </c>
      <c r="AA26" s="68">
        <v>0.2</v>
      </c>
      <c r="AB26" s="36">
        <v>232592</v>
      </c>
      <c r="AC26" s="69">
        <v>0.2</v>
      </c>
      <c r="AD26" s="36">
        <v>55790</v>
      </c>
      <c r="AE26" s="68">
        <v>0.1</v>
      </c>
      <c r="AF26" s="36">
        <v>100544</v>
      </c>
      <c r="AG26" s="69">
        <v>0.2</v>
      </c>
      <c r="AH26" s="36">
        <v>123693</v>
      </c>
      <c r="AI26" s="69">
        <v>0.8</v>
      </c>
      <c r="AJ26" s="67">
        <v>11155</v>
      </c>
      <c r="AK26" s="69">
        <v>1.1000000000000001</v>
      </c>
      <c r="AL26" s="33">
        <v>501434</v>
      </c>
      <c r="AM26" s="82">
        <v>0.17146744086911617</v>
      </c>
      <c r="AN26" s="36">
        <v>222613</v>
      </c>
      <c r="AO26" s="82">
        <v>0.16414016663161871</v>
      </c>
      <c r="AP26" s="36">
        <v>44110</v>
      </c>
      <c r="AQ26" s="82">
        <v>6.0180979800651832E-2</v>
      </c>
      <c r="AR26" s="36">
        <v>103087</v>
      </c>
      <c r="AS26" s="82">
        <v>0.15554552689332773</v>
      </c>
      <c r="AT26" s="36">
        <v>119394</v>
      </c>
      <c r="AU26" s="82">
        <v>0.75351310004809091</v>
      </c>
      <c r="AV26" s="36">
        <v>12230</v>
      </c>
      <c r="AW26" s="82">
        <v>0.8747648577702436</v>
      </c>
    </row>
    <row r="27" spans="1:49" x14ac:dyDescent="0.25">
      <c r="B27" s="20"/>
      <c r="C27" s="41"/>
      <c r="D27" s="20"/>
      <c r="F27" s="20"/>
      <c r="H27" s="20"/>
      <c r="J27" s="20"/>
      <c r="L27" s="20"/>
    </row>
    <row r="28" spans="1:49" s="18" customFormat="1" ht="18.75" x14ac:dyDescent="0.25">
      <c r="A28" s="116" t="s">
        <v>43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"/>
      <c r="L28" s="20"/>
      <c r="M28" s="11"/>
      <c r="N28" s="13"/>
      <c r="O28" s="11"/>
      <c r="P28" s="12"/>
      <c r="Q28" s="11"/>
      <c r="R28" s="12"/>
      <c r="S28" s="11"/>
      <c r="T28" s="12"/>
      <c r="U28" s="43"/>
      <c r="V28" s="13"/>
      <c r="W28" s="43"/>
      <c r="X28" s="13"/>
      <c r="Y28" s="43"/>
      <c r="AC28" s="46"/>
      <c r="AG28" s="46"/>
      <c r="AI28" s="46"/>
      <c r="AK28" s="46"/>
      <c r="AL28" s="49"/>
    </row>
    <row r="29" spans="1:49" x14ac:dyDescent="0.25">
      <c r="A29" s="107" t="s">
        <v>46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</row>
  </sheetData>
  <mergeCells count="36">
    <mergeCell ref="AL3:AW3"/>
    <mergeCell ref="AL4:AM5"/>
    <mergeCell ref="AN4:AW4"/>
    <mergeCell ref="AN5:AO5"/>
    <mergeCell ref="AP5:AQ5"/>
    <mergeCell ref="AR5:AS5"/>
    <mergeCell ref="AT5:AU5"/>
    <mergeCell ref="AV5:AW5"/>
    <mergeCell ref="A2:S2"/>
    <mergeCell ref="A4:A6"/>
    <mergeCell ref="B3:M3"/>
    <mergeCell ref="N3:Y3"/>
    <mergeCell ref="B4:C5"/>
    <mergeCell ref="D4:M4"/>
    <mergeCell ref="N4:O5"/>
    <mergeCell ref="P4:Y4"/>
    <mergeCell ref="D5:E5"/>
    <mergeCell ref="F5:G5"/>
    <mergeCell ref="H5:I5"/>
    <mergeCell ref="X5:Y5"/>
    <mergeCell ref="J5:K5"/>
    <mergeCell ref="L5:M5"/>
    <mergeCell ref="P5:Q5"/>
    <mergeCell ref="R5:S5"/>
    <mergeCell ref="A29:R29"/>
    <mergeCell ref="A28:J28"/>
    <mergeCell ref="T5:U5"/>
    <mergeCell ref="V5:W5"/>
    <mergeCell ref="Z3:AK3"/>
    <mergeCell ref="Z4:AA5"/>
    <mergeCell ref="AB4:AK4"/>
    <mergeCell ref="AB5:AC5"/>
    <mergeCell ref="AD5:AE5"/>
    <mergeCell ref="AF5:AG5"/>
    <mergeCell ref="AH5:AI5"/>
    <mergeCell ref="AJ5:AK5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rowBreaks count="1" manualBreakCount="1">
    <brk id="28" max="16383" man="1"/>
  </rowBreaks>
  <colBreaks count="3" manualBreakCount="3">
    <brk id="13" max="27" man="1"/>
    <brk id="25" max="27" man="1"/>
    <brk id="37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Содержание</vt:lpstr>
      <vt:lpstr>1</vt:lpstr>
      <vt:lpstr>2</vt:lpstr>
      <vt:lpstr>'2'!Заголовки_для_печати</vt:lpstr>
      <vt:lpstr>'2'!Область_печати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Гросс Наталья Павловна</cp:lastModifiedBy>
  <cp:lastPrinted>2024-10-07T08:41:17Z</cp:lastPrinted>
  <dcterms:created xsi:type="dcterms:W3CDTF">2021-04-08T10:35:45Z</dcterms:created>
  <dcterms:modified xsi:type="dcterms:W3CDTF">2024-10-29T09:21:57Z</dcterms:modified>
</cp:coreProperties>
</file>