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 tabRatio="884" firstSheet="1" activeTab="2"/>
  </bookViews>
  <sheets>
    <sheet name="Справочно ф. №1-МО за 2022 г." sheetId="11" r:id="rId1"/>
    <sheet name="Муромцевский_2023_КОДЫ" sheetId="13" r:id="rId2"/>
    <sheet name="МАКЕТ_ф.1-МО_2023_Р.1_Терр" sheetId="14" r:id="rId3"/>
    <sheet name="Р.2_Быт" sheetId="15" r:id="rId4"/>
    <sheet name="Р.3_Спорт" sheetId="16" r:id="rId5"/>
    <sheet name="Р.4_Коммун" sheetId="17" r:id="rId6"/>
    <sheet name="Р.5_Здрав" sheetId="18" r:id="rId7"/>
    <sheet name="Р.6_Почта,телефон" sheetId="19" r:id="rId8"/>
  </sheets>
  <definedNames>
    <definedName name="_xlnm._FilterDatabase" localSheetId="0" hidden="1">'Справочно ф. №1-МО за 2022 г.'!#REF!</definedName>
    <definedName name="_xlnm.Print_Titles" localSheetId="0">'Справочно ф. №1-МО за 2022 г.'!$4:$5</definedName>
    <definedName name="_xlnm.Print_Area" localSheetId="0">'Справочно ф. №1-МО за 2022 г.'!$A$1:$W$84</definedName>
  </definedNames>
  <calcPr calcId="145621"/>
</workbook>
</file>

<file path=xl/calcChain.xml><?xml version="1.0" encoding="utf-8"?>
<calcChain xmlns="http://schemas.openxmlformats.org/spreadsheetml/2006/main">
  <c r="D78" i="15" l="1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2" i="15"/>
  <c r="D21" i="15"/>
  <c r="D20" i="15"/>
  <c r="D19" i="15"/>
  <c r="D18" i="15"/>
  <c r="D17" i="15"/>
  <c r="D15" i="15"/>
  <c r="D14" i="15"/>
  <c r="D13" i="15"/>
  <c r="D12" i="15"/>
  <c r="D11" i="15"/>
  <c r="D10" i="15"/>
  <c r="R37" i="17" l="1"/>
  <c r="X80" i="17"/>
  <c r="W80" i="17"/>
  <c r="V80" i="17"/>
  <c r="U80" i="17"/>
  <c r="T80" i="17"/>
  <c r="S80" i="17"/>
  <c r="P80" i="17"/>
  <c r="N80" i="17"/>
  <c r="M80" i="17"/>
  <c r="K80" i="17"/>
  <c r="I80" i="17"/>
  <c r="G80" i="17"/>
  <c r="E80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P80" i="16"/>
  <c r="O80" i="16"/>
  <c r="L80" i="16"/>
  <c r="J80" i="16"/>
  <c r="H80" i="16"/>
  <c r="F80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G80" i="15"/>
  <c r="E80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E74" i="19" l="1"/>
  <c r="E68" i="19"/>
  <c r="E64" i="19"/>
  <c r="E58" i="19"/>
  <c r="E53" i="19"/>
  <c r="E49" i="19"/>
  <c r="E43" i="19"/>
  <c r="E37" i="19"/>
  <c r="E33" i="19"/>
  <c r="E30" i="19"/>
  <c r="E25" i="19"/>
  <c r="E16" i="19"/>
  <c r="E12" i="19"/>
  <c r="E8" i="19"/>
  <c r="D74" i="19"/>
  <c r="D68" i="19"/>
  <c r="D64" i="19"/>
  <c r="D58" i="19"/>
  <c r="D53" i="19"/>
  <c r="D49" i="19"/>
  <c r="D43" i="19"/>
  <c r="D37" i="19"/>
  <c r="D33" i="19"/>
  <c r="D30" i="19"/>
  <c r="D25" i="19"/>
  <c r="D16" i="19"/>
  <c r="D12" i="19"/>
  <c r="D8" i="19"/>
  <c r="D80" i="19"/>
  <c r="E6" i="19"/>
  <c r="D6" i="19"/>
  <c r="D74" i="18"/>
  <c r="D68" i="18"/>
  <c r="D64" i="18"/>
  <c r="D58" i="18"/>
  <c r="D53" i="18"/>
  <c r="D49" i="18"/>
  <c r="D43" i="18"/>
  <c r="D37" i="18"/>
  <c r="D33" i="18"/>
  <c r="D30" i="18"/>
  <c r="D25" i="18"/>
  <c r="D16" i="18"/>
  <c r="D12" i="18"/>
  <c r="D8" i="18"/>
  <c r="D6" i="18"/>
  <c r="D74" i="17"/>
  <c r="D68" i="17"/>
  <c r="D64" i="17"/>
  <c r="D58" i="17"/>
  <c r="D53" i="17"/>
  <c r="D49" i="17"/>
  <c r="D43" i="17"/>
  <c r="D37" i="17"/>
  <c r="D33" i="17"/>
  <c r="D30" i="17"/>
  <c r="D25" i="17"/>
  <c r="D16" i="17"/>
  <c r="D12" i="17"/>
  <c r="D8" i="17"/>
  <c r="D80" i="17" s="1"/>
  <c r="D74" i="16"/>
  <c r="D68" i="16"/>
  <c r="D64" i="16"/>
  <c r="D58" i="16"/>
  <c r="D53" i="16"/>
  <c r="D49" i="16"/>
  <c r="D43" i="16"/>
  <c r="D37" i="16"/>
  <c r="D33" i="16"/>
  <c r="D30" i="16"/>
  <c r="D25" i="16"/>
  <c r="D16" i="16"/>
  <c r="D12" i="16"/>
  <c r="D8" i="16"/>
  <c r="D80" i="16" s="1"/>
  <c r="E74" i="15"/>
  <c r="E68" i="15"/>
  <c r="E64" i="15"/>
  <c r="E58" i="15"/>
  <c r="E53" i="15"/>
  <c r="E49" i="15"/>
  <c r="E43" i="15"/>
  <c r="E37" i="15"/>
  <c r="E33" i="15"/>
  <c r="E30" i="15"/>
  <c r="E25" i="15"/>
  <c r="E16" i="15"/>
  <c r="E12" i="15"/>
  <c r="E8" i="15"/>
  <c r="D10" i="14"/>
  <c r="D80" i="18" l="1"/>
  <c r="E23" i="19"/>
  <c r="E80" i="19" s="1"/>
  <c r="D23" i="19"/>
  <c r="D83" i="19"/>
  <c r="E83" i="19"/>
  <c r="D23" i="18"/>
  <c r="D83" i="18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R80" i="17" s="1"/>
  <c r="S43" i="17"/>
  <c r="T43" i="17"/>
  <c r="U43" i="17"/>
  <c r="V43" i="17"/>
  <c r="W43" i="17"/>
  <c r="X43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Q80" i="17" s="1"/>
  <c r="S37" i="17"/>
  <c r="T37" i="17"/>
  <c r="U37" i="17"/>
  <c r="V37" i="17"/>
  <c r="W37" i="17"/>
  <c r="X37" i="17"/>
  <c r="E33" i="17"/>
  <c r="F33" i="17"/>
  <c r="G33" i="17"/>
  <c r="H33" i="17"/>
  <c r="I33" i="17"/>
  <c r="J33" i="17"/>
  <c r="K33" i="17"/>
  <c r="L33" i="17"/>
  <c r="M33" i="17"/>
  <c r="N33" i="17"/>
  <c r="O33" i="17"/>
  <c r="O80" i="17" s="1"/>
  <c r="P33" i="17"/>
  <c r="Q33" i="17"/>
  <c r="R33" i="17"/>
  <c r="S33" i="17"/>
  <c r="T33" i="17"/>
  <c r="U33" i="17"/>
  <c r="V33" i="17"/>
  <c r="W33" i="17"/>
  <c r="X33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E25" i="17"/>
  <c r="F25" i="17"/>
  <c r="G25" i="17"/>
  <c r="H25" i="17"/>
  <c r="I25" i="17"/>
  <c r="J25" i="17"/>
  <c r="K25" i="17"/>
  <c r="L25" i="17"/>
  <c r="L80" i="17" s="1"/>
  <c r="M25" i="17"/>
  <c r="N25" i="17"/>
  <c r="O25" i="17"/>
  <c r="P25" i="17"/>
  <c r="Q25" i="17"/>
  <c r="R25" i="17"/>
  <c r="S25" i="17"/>
  <c r="T25" i="17"/>
  <c r="U25" i="17"/>
  <c r="V25" i="17"/>
  <c r="W25" i="17"/>
  <c r="X25" i="17"/>
  <c r="E23" i="17"/>
  <c r="F23" i="17"/>
  <c r="G23" i="17"/>
  <c r="H23" i="17"/>
  <c r="I23" i="17"/>
  <c r="J23" i="17"/>
  <c r="J80" i="17" s="1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E16" i="17"/>
  <c r="F16" i="17"/>
  <c r="G16" i="17"/>
  <c r="H16" i="17"/>
  <c r="H80" i="17" s="1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E12" i="17"/>
  <c r="F12" i="17"/>
  <c r="F80" i="17" s="1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E85" i="17"/>
  <c r="G85" i="17"/>
  <c r="H83" i="17"/>
  <c r="J85" i="17"/>
  <c r="K85" i="17"/>
  <c r="L83" i="17"/>
  <c r="N85" i="17"/>
  <c r="O85" i="17"/>
  <c r="P83" i="17"/>
  <c r="R85" i="17"/>
  <c r="S85" i="17"/>
  <c r="T83" i="17"/>
  <c r="U85" i="17"/>
  <c r="W85" i="17"/>
  <c r="X83" i="17"/>
  <c r="D23" i="17"/>
  <c r="I83" i="17"/>
  <c r="V85" i="17"/>
  <c r="Q85" i="17"/>
  <c r="M85" i="17"/>
  <c r="I85" i="17"/>
  <c r="F85" i="17"/>
  <c r="D83" i="17"/>
  <c r="E83" i="16"/>
  <c r="F83" i="16"/>
  <c r="G83" i="16"/>
  <c r="H83" i="16"/>
  <c r="I83" i="16"/>
  <c r="J83" i="16"/>
  <c r="K83" i="16"/>
  <c r="L83" i="16"/>
  <c r="M83" i="16"/>
  <c r="N83" i="16"/>
  <c r="O83" i="16"/>
  <c r="P83" i="16"/>
  <c r="E8" i="16"/>
  <c r="E80" i="16" s="1"/>
  <c r="F8" i="16"/>
  <c r="G8" i="16"/>
  <c r="H8" i="16"/>
  <c r="I8" i="16"/>
  <c r="J8" i="16"/>
  <c r="K8" i="16"/>
  <c r="L8" i="16"/>
  <c r="M8" i="16"/>
  <c r="N8" i="16"/>
  <c r="O8" i="16"/>
  <c r="P8" i="16"/>
  <c r="E12" i="16"/>
  <c r="F12" i="16"/>
  <c r="G12" i="16"/>
  <c r="G80" i="16" s="1"/>
  <c r="H12" i="16"/>
  <c r="I12" i="16"/>
  <c r="J12" i="16"/>
  <c r="K12" i="16"/>
  <c r="L12" i="16"/>
  <c r="M12" i="16"/>
  <c r="N12" i="16"/>
  <c r="O12" i="16"/>
  <c r="P12" i="16"/>
  <c r="E16" i="16"/>
  <c r="F16" i="16"/>
  <c r="G16" i="16"/>
  <c r="H16" i="16"/>
  <c r="I16" i="16"/>
  <c r="I80" i="16" s="1"/>
  <c r="J16" i="16"/>
  <c r="K16" i="16"/>
  <c r="L16" i="16"/>
  <c r="M16" i="16"/>
  <c r="N16" i="16"/>
  <c r="O16" i="16"/>
  <c r="P16" i="16"/>
  <c r="E23" i="16"/>
  <c r="F23" i="16"/>
  <c r="G23" i="16"/>
  <c r="H23" i="16"/>
  <c r="I23" i="16"/>
  <c r="J23" i="16"/>
  <c r="K23" i="16"/>
  <c r="K80" i="16" s="1"/>
  <c r="L23" i="16"/>
  <c r="M23" i="16"/>
  <c r="N23" i="16"/>
  <c r="O23" i="16"/>
  <c r="P23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E49" i="16"/>
  <c r="F49" i="16"/>
  <c r="G49" i="16"/>
  <c r="H49" i="16"/>
  <c r="I49" i="16"/>
  <c r="I85" i="16" s="1"/>
  <c r="J49" i="16"/>
  <c r="K49" i="16"/>
  <c r="L49" i="16"/>
  <c r="M49" i="16"/>
  <c r="N49" i="16"/>
  <c r="O49" i="16"/>
  <c r="P49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E64" i="16"/>
  <c r="E85" i="16" s="1"/>
  <c r="F64" i="16"/>
  <c r="G64" i="16"/>
  <c r="H64" i="16"/>
  <c r="I64" i="16"/>
  <c r="J64" i="16"/>
  <c r="K64" i="16"/>
  <c r="L64" i="16"/>
  <c r="M64" i="16"/>
  <c r="N64" i="16"/>
  <c r="O64" i="16"/>
  <c r="P64" i="16"/>
  <c r="E68" i="16"/>
  <c r="F68" i="16"/>
  <c r="F85" i="16" s="1"/>
  <c r="G68" i="16"/>
  <c r="H68" i="16"/>
  <c r="I68" i="16"/>
  <c r="J68" i="16"/>
  <c r="K68" i="16"/>
  <c r="L68" i="16"/>
  <c r="M68" i="16"/>
  <c r="N68" i="16"/>
  <c r="N85" i="16" s="1"/>
  <c r="O68" i="16"/>
  <c r="P68" i="16"/>
  <c r="E74" i="16"/>
  <c r="F74" i="16"/>
  <c r="G74" i="16"/>
  <c r="G85" i="16" s="1"/>
  <c r="H74" i="16"/>
  <c r="H85" i="16" s="1"/>
  <c r="I74" i="16"/>
  <c r="J74" i="16"/>
  <c r="K74" i="16"/>
  <c r="K85" i="16" s="1"/>
  <c r="L74" i="16"/>
  <c r="L85" i="16" s="1"/>
  <c r="M74" i="16"/>
  <c r="N74" i="16"/>
  <c r="O74" i="16"/>
  <c r="O85" i="16" s="1"/>
  <c r="P74" i="16"/>
  <c r="P85" i="16" s="1"/>
  <c r="D23" i="16"/>
  <c r="D85" i="16"/>
  <c r="M85" i="16"/>
  <c r="S74" i="15"/>
  <c r="T74" i="15"/>
  <c r="Q74" i="15" s="1"/>
  <c r="U74" i="15"/>
  <c r="V74" i="15"/>
  <c r="W74" i="15"/>
  <c r="X74" i="15"/>
  <c r="Y74" i="15"/>
  <c r="Z74" i="15"/>
  <c r="S68" i="15"/>
  <c r="T68" i="15"/>
  <c r="Q68" i="15" s="1"/>
  <c r="U68" i="15"/>
  <c r="V68" i="15"/>
  <c r="W68" i="15"/>
  <c r="X68" i="15"/>
  <c r="Y68" i="15"/>
  <c r="Z68" i="15"/>
  <c r="S64" i="15"/>
  <c r="T64" i="15"/>
  <c r="U64" i="15"/>
  <c r="V64" i="15"/>
  <c r="W64" i="15"/>
  <c r="X64" i="15"/>
  <c r="Y64" i="15"/>
  <c r="Z64" i="15"/>
  <c r="S58" i="15"/>
  <c r="T58" i="15"/>
  <c r="U58" i="15"/>
  <c r="V58" i="15"/>
  <c r="W58" i="15"/>
  <c r="X58" i="15"/>
  <c r="Y58" i="15"/>
  <c r="Z58" i="15"/>
  <c r="S53" i="15"/>
  <c r="T53" i="15"/>
  <c r="Q53" i="15" s="1"/>
  <c r="U53" i="15"/>
  <c r="V53" i="15"/>
  <c r="W53" i="15"/>
  <c r="X53" i="15"/>
  <c r="Y53" i="15"/>
  <c r="Z53" i="15"/>
  <c r="Z49" i="15"/>
  <c r="Q49" i="15" s="1"/>
  <c r="S49" i="15"/>
  <c r="T49" i="15"/>
  <c r="U49" i="15"/>
  <c r="V49" i="15"/>
  <c r="W49" i="15"/>
  <c r="X49" i="15"/>
  <c r="Y49" i="15"/>
  <c r="S43" i="15"/>
  <c r="T43" i="15"/>
  <c r="U43" i="15"/>
  <c r="V43" i="15"/>
  <c r="W43" i="15"/>
  <c r="X43" i="15"/>
  <c r="Y43" i="15"/>
  <c r="Z43" i="15"/>
  <c r="S37" i="15"/>
  <c r="T37" i="15"/>
  <c r="Q37" i="15" s="1"/>
  <c r="U37" i="15"/>
  <c r="V37" i="15"/>
  <c r="W37" i="15"/>
  <c r="X37" i="15"/>
  <c r="Y37" i="15"/>
  <c r="Z37" i="15"/>
  <c r="S33" i="15"/>
  <c r="T33" i="15"/>
  <c r="U33" i="15"/>
  <c r="V33" i="15"/>
  <c r="W33" i="15"/>
  <c r="X33" i="15"/>
  <c r="Y33" i="15"/>
  <c r="Z33" i="15"/>
  <c r="S30" i="15"/>
  <c r="T30" i="15"/>
  <c r="U30" i="15"/>
  <c r="V30" i="15"/>
  <c r="Q30" i="15" s="1"/>
  <c r="W30" i="15"/>
  <c r="X30" i="15"/>
  <c r="Y30" i="15"/>
  <c r="Z30" i="15"/>
  <c r="S25" i="15"/>
  <c r="T25" i="15"/>
  <c r="U25" i="15"/>
  <c r="V25" i="15"/>
  <c r="W25" i="15"/>
  <c r="X25" i="15"/>
  <c r="Y25" i="15"/>
  <c r="Z25" i="15"/>
  <c r="S23" i="15"/>
  <c r="T23" i="15"/>
  <c r="U23" i="15"/>
  <c r="V23" i="15"/>
  <c r="W23" i="15"/>
  <c r="X23" i="15"/>
  <c r="Y23" i="15"/>
  <c r="Z23" i="15"/>
  <c r="S16" i="15"/>
  <c r="T16" i="15"/>
  <c r="U16" i="15"/>
  <c r="V16" i="15"/>
  <c r="W16" i="15"/>
  <c r="X16" i="15"/>
  <c r="Y16" i="15"/>
  <c r="Z16" i="15"/>
  <c r="S12" i="15"/>
  <c r="T12" i="15"/>
  <c r="Q12" i="15" s="1"/>
  <c r="U12" i="15"/>
  <c r="V12" i="15"/>
  <c r="W12" i="15"/>
  <c r="X12" i="15"/>
  <c r="Y12" i="15"/>
  <c r="Z12" i="15"/>
  <c r="S8" i="15"/>
  <c r="T8" i="15"/>
  <c r="U8" i="15"/>
  <c r="V8" i="15"/>
  <c r="W8" i="15"/>
  <c r="X8" i="15"/>
  <c r="Y8" i="15"/>
  <c r="Z8" i="15"/>
  <c r="Q76" i="15"/>
  <c r="Q77" i="15"/>
  <c r="Q78" i="15"/>
  <c r="R74" i="15"/>
  <c r="R68" i="15"/>
  <c r="R64" i="15"/>
  <c r="Q64" i="15" s="1"/>
  <c r="R58" i="15"/>
  <c r="R53" i="15"/>
  <c r="R49" i="15"/>
  <c r="R43" i="15"/>
  <c r="R37" i="15"/>
  <c r="R33" i="15"/>
  <c r="R30" i="15"/>
  <c r="R25" i="15"/>
  <c r="R23" i="15"/>
  <c r="R16" i="15"/>
  <c r="R12" i="15"/>
  <c r="R8" i="15"/>
  <c r="F74" i="15"/>
  <c r="G74" i="15"/>
  <c r="H74" i="15"/>
  <c r="I74" i="15"/>
  <c r="J74" i="15"/>
  <c r="K74" i="15"/>
  <c r="L74" i="15"/>
  <c r="M74" i="15"/>
  <c r="N74" i="15"/>
  <c r="O74" i="15"/>
  <c r="P74" i="15"/>
  <c r="F68" i="15"/>
  <c r="G68" i="15"/>
  <c r="H68" i="15"/>
  <c r="I68" i="15"/>
  <c r="J68" i="15"/>
  <c r="K68" i="15"/>
  <c r="L68" i="15"/>
  <c r="M68" i="15"/>
  <c r="N68" i="15"/>
  <c r="O68" i="15"/>
  <c r="P68" i="15"/>
  <c r="F64" i="15"/>
  <c r="G64" i="15"/>
  <c r="H64" i="15"/>
  <c r="I64" i="15"/>
  <c r="J64" i="15"/>
  <c r="K64" i="15"/>
  <c r="L64" i="15"/>
  <c r="M64" i="15"/>
  <c r="N64" i="15"/>
  <c r="O64" i="15"/>
  <c r="P64" i="15"/>
  <c r="F58" i="15"/>
  <c r="G58" i="15"/>
  <c r="H58" i="15"/>
  <c r="D58" i="15" s="1"/>
  <c r="I58" i="15"/>
  <c r="J58" i="15"/>
  <c r="K58" i="15"/>
  <c r="L58" i="15"/>
  <c r="M58" i="15"/>
  <c r="N58" i="15"/>
  <c r="O58" i="15"/>
  <c r="P58" i="15"/>
  <c r="F53" i="15"/>
  <c r="G53" i="15"/>
  <c r="H53" i="15"/>
  <c r="I53" i="15"/>
  <c r="J53" i="15"/>
  <c r="K53" i="15"/>
  <c r="L53" i="15"/>
  <c r="M53" i="15"/>
  <c r="N53" i="15"/>
  <c r="O53" i="15"/>
  <c r="P53" i="15"/>
  <c r="F49" i="15"/>
  <c r="G49" i="15"/>
  <c r="H49" i="15"/>
  <c r="I49" i="15"/>
  <c r="J49" i="15"/>
  <c r="K49" i="15"/>
  <c r="L49" i="15"/>
  <c r="M49" i="15"/>
  <c r="N49" i="15"/>
  <c r="O49" i="15"/>
  <c r="P49" i="15"/>
  <c r="F43" i="15"/>
  <c r="G43" i="15"/>
  <c r="H43" i="15"/>
  <c r="I43" i="15"/>
  <c r="J43" i="15"/>
  <c r="K43" i="15"/>
  <c r="L43" i="15"/>
  <c r="M43" i="15"/>
  <c r="N43" i="15"/>
  <c r="O43" i="15"/>
  <c r="P43" i="15"/>
  <c r="F37" i="15"/>
  <c r="D37" i="15" s="1"/>
  <c r="G37" i="15"/>
  <c r="H37" i="15"/>
  <c r="I37" i="15"/>
  <c r="J37" i="15"/>
  <c r="K37" i="15"/>
  <c r="L37" i="15"/>
  <c r="M37" i="15"/>
  <c r="N37" i="15"/>
  <c r="O37" i="15"/>
  <c r="P37" i="15"/>
  <c r="F33" i="15"/>
  <c r="G33" i="15"/>
  <c r="H33" i="15"/>
  <c r="I33" i="15"/>
  <c r="J33" i="15"/>
  <c r="K33" i="15"/>
  <c r="L33" i="15"/>
  <c r="M33" i="15"/>
  <c r="N33" i="15"/>
  <c r="O33" i="15"/>
  <c r="P33" i="15"/>
  <c r="F30" i="15"/>
  <c r="G30" i="15"/>
  <c r="H30" i="15"/>
  <c r="I30" i="15"/>
  <c r="J30" i="15"/>
  <c r="K30" i="15"/>
  <c r="L30" i="15"/>
  <c r="M30" i="15"/>
  <c r="N30" i="15"/>
  <c r="O30" i="15"/>
  <c r="P30" i="15"/>
  <c r="F25" i="15"/>
  <c r="G25" i="15"/>
  <c r="H25" i="15"/>
  <c r="I25" i="15"/>
  <c r="J25" i="15"/>
  <c r="K25" i="15"/>
  <c r="L25" i="15"/>
  <c r="M25" i="15"/>
  <c r="N25" i="15"/>
  <c r="O25" i="15"/>
  <c r="P25" i="15"/>
  <c r="F23" i="15"/>
  <c r="G23" i="15"/>
  <c r="H23" i="15"/>
  <c r="I23" i="15"/>
  <c r="J23" i="15"/>
  <c r="K23" i="15"/>
  <c r="L23" i="15"/>
  <c r="M23" i="15"/>
  <c r="N23" i="15"/>
  <c r="O23" i="15"/>
  <c r="P23" i="15"/>
  <c r="F16" i="15"/>
  <c r="G16" i="15"/>
  <c r="H16" i="15"/>
  <c r="I16" i="15"/>
  <c r="J16" i="15"/>
  <c r="K16" i="15"/>
  <c r="L16" i="15"/>
  <c r="M16" i="15"/>
  <c r="N16" i="15"/>
  <c r="O16" i="15"/>
  <c r="P16" i="15"/>
  <c r="F12" i="15"/>
  <c r="G12" i="15"/>
  <c r="H12" i="15"/>
  <c r="I12" i="15"/>
  <c r="J12" i="15"/>
  <c r="K12" i="15"/>
  <c r="L12" i="15"/>
  <c r="M12" i="15"/>
  <c r="N12" i="15"/>
  <c r="O12" i="15"/>
  <c r="P12" i="15"/>
  <c r="F8" i="15"/>
  <c r="G8" i="15"/>
  <c r="H8" i="15"/>
  <c r="I8" i="15"/>
  <c r="J8" i="15"/>
  <c r="K8" i="15"/>
  <c r="L8" i="15"/>
  <c r="M8" i="15"/>
  <c r="N8" i="15"/>
  <c r="O8" i="15"/>
  <c r="P8" i="15"/>
  <c r="F83" i="15"/>
  <c r="J83" i="15"/>
  <c r="N83" i="15"/>
  <c r="O83" i="15"/>
  <c r="E23" i="15"/>
  <c r="Q75" i="15"/>
  <c r="Q73" i="15"/>
  <c r="Q72" i="15"/>
  <c r="Q71" i="15"/>
  <c r="Q70" i="15"/>
  <c r="Q69" i="15"/>
  <c r="Q67" i="15"/>
  <c r="Q65" i="15"/>
  <c r="Q63" i="15"/>
  <c r="Q62" i="15"/>
  <c r="Q60" i="15"/>
  <c r="Q59" i="15"/>
  <c r="Q57" i="15"/>
  <c r="Q56" i="15"/>
  <c r="Q55" i="15"/>
  <c r="Q54" i="15"/>
  <c r="Q52" i="15"/>
  <c r="Q51" i="15"/>
  <c r="Q48" i="15"/>
  <c r="Q47" i="15"/>
  <c r="Q46" i="15"/>
  <c r="Q45" i="15"/>
  <c r="Q44" i="15"/>
  <c r="Q42" i="15"/>
  <c r="Q40" i="15"/>
  <c r="Q39" i="15"/>
  <c r="Q36" i="15"/>
  <c r="Q35" i="15"/>
  <c r="Q34" i="15"/>
  <c r="Q33" i="15"/>
  <c r="Q32" i="15"/>
  <c r="Q31" i="15"/>
  <c r="Q29" i="15"/>
  <c r="Q28" i="15"/>
  <c r="Q27" i="15"/>
  <c r="Q26" i="15"/>
  <c r="Q24" i="15"/>
  <c r="Q23" i="15"/>
  <c r="Q22" i="15"/>
  <c r="Q20" i="15"/>
  <c r="Q19" i="15"/>
  <c r="Q18" i="15"/>
  <c r="Q17" i="15"/>
  <c r="Q16" i="15"/>
  <c r="Q14" i="15"/>
  <c r="Q13" i="15"/>
  <c r="Q11" i="15"/>
  <c r="Q9" i="15"/>
  <c r="D9" i="15"/>
  <c r="D6" i="15" s="1"/>
  <c r="R83" i="15"/>
  <c r="P83" i="15"/>
  <c r="M83" i="15"/>
  <c r="L83" i="15"/>
  <c r="K83" i="15"/>
  <c r="I83" i="15"/>
  <c r="H83" i="15"/>
  <c r="G83" i="15"/>
  <c r="E83" i="15"/>
  <c r="D34" i="14"/>
  <c r="D12" i="14"/>
  <c r="D16" i="14"/>
  <c r="D20" i="14"/>
  <c r="D29" i="14"/>
  <c r="D37" i="14"/>
  <c r="D41" i="14"/>
  <c r="D47" i="14"/>
  <c r="D53" i="14"/>
  <c r="D57" i="14"/>
  <c r="D62" i="14"/>
  <c r="D68" i="14"/>
  <c r="D72" i="14"/>
  <c r="D78" i="14"/>
  <c r="D27" i="14"/>
  <c r="N80" i="16" l="1"/>
  <c r="M80" i="16"/>
  <c r="D23" i="15"/>
  <c r="I80" i="15"/>
  <c r="D16" i="15"/>
  <c r="H80" i="15"/>
  <c r="D8" i="15"/>
  <c r="D80" i="15" s="1"/>
  <c r="F80" i="15"/>
  <c r="D84" i="14"/>
  <c r="J83" i="17"/>
  <c r="Q83" i="17"/>
  <c r="R83" i="17"/>
  <c r="E83" i="17"/>
  <c r="M83" i="17"/>
  <c r="U83" i="17"/>
  <c r="F83" i="17"/>
  <c r="N83" i="17"/>
  <c r="V83" i="17"/>
  <c r="G83" i="17"/>
  <c r="K83" i="17"/>
  <c r="O83" i="17"/>
  <c r="S83" i="17"/>
  <c r="W83" i="17"/>
  <c r="D85" i="17"/>
  <c r="H85" i="17"/>
  <c r="L85" i="17"/>
  <c r="P85" i="17"/>
  <c r="T85" i="17"/>
  <c r="X85" i="17"/>
  <c r="J85" i="16"/>
  <c r="D83" i="16"/>
  <c r="V83" i="15"/>
  <c r="Q43" i="15"/>
  <c r="Q25" i="15"/>
  <c r="Q83" i="15" s="1"/>
  <c r="Q58" i="15"/>
  <c r="Z83" i="15"/>
  <c r="S83" i="15"/>
  <c r="W83" i="15"/>
  <c r="U83" i="15"/>
  <c r="T83" i="15"/>
  <c r="Q66" i="15"/>
  <c r="Q8" i="15"/>
  <c r="Q15" i="15"/>
  <c r="Q38" i="15"/>
  <c r="Q61" i="15"/>
  <c r="Y83" i="15"/>
  <c r="Q10" i="15"/>
  <c r="Q21" i="15"/>
  <c r="X83" i="15"/>
  <c r="Q41" i="15"/>
  <c r="Q50" i="15"/>
  <c r="D89" i="14"/>
  <c r="D83" i="15" l="1"/>
  <c r="D87" i="14"/>
  <c r="F11" i="11" l="1"/>
  <c r="G11" i="11"/>
  <c r="H11" i="11"/>
  <c r="I11" i="11"/>
  <c r="J11" i="11"/>
  <c r="K11" i="11"/>
  <c r="L11" i="11"/>
  <c r="M11" i="11"/>
  <c r="N11" i="11"/>
  <c r="O11" i="11"/>
  <c r="P11" i="11"/>
  <c r="Q11" i="11"/>
  <c r="R11" i="11"/>
  <c r="E11" i="11"/>
  <c r="J25" i="11"/>
  <c r="K25" i="11"/>
  <c r="L25" i="11"/>
  <c r="M25" i="11"/>
  <c r="N25" i="11"/>
  <c r="O25" i="11"/>
  <c r="P25" i="11"/>
  <c r="Q25" i="11"/>
  <c r="R25" i="11"/>
  <c r="E25" i="11"/>
  <c r="F25" i="11"/>
  <c r="G25" i="11"/>
  <c r="H25" i="11"/>
  <c r="S84" i="11"/>
  <c r="U84" i="11" s="1"/>
  <c r="S83" i="11"/>
  <c r="U83" i="11" s="1"/>
  <c r="U82" i="11"/>
  <c r="S81" i="11"/>
  <c r="U81" i="11" s="1"/>
  <c r="U80" i="11"/>
  <c r="S79" i="11"/>
  <c r="U79" i="11" s="1"/>
  <c r="S78" i="11"/>
  <c r="U78" i="11" s="1"/>
  <c r="U77" i="11"/>
  <c r="S76" i="11"/>
  <c r="U76" i="11" s="1"/>
  <c r="U75" i="11"/>
  <c r="S74" i="11"/>
  <c r="U74" i="11" s="1"/>
  <c r="U73" i="11"/>
  <c r="S72" i="11"/>
  <c r="U72" i="11" s="1"/>
  <c r="S71" i="11"/>
  <c r="U71" i="11" s="1"/>
  <c r="S70" i="11"/>
  <c r="U70" i="11" s="1"/>
  <c r="S69" i="11"/>
  <c r="U69" i="11" s="1"/>
  <c r="S68" i="11"/>
  <c r="U68" i="11" s="1"/>
  <c r="S67" i="11"/>
  <c r="U67" i="11" s="1"/>
  <c r="S66" i="11"/>
  <c r="U66" i="11" s="1"/>
  <c r="S65" i="11"/>
  <c r="U65" i="11" s="1"/>
  <c r="S64" i="11"/>
  <c r="U64" i="11" s="1"/>
  <c r="S63" i="11"/>
  <c r="U63" i="11" s="1"/>
  <c r="S62" i="11"/>
  <c r="U62" i="11" s="1"/>
  <c r="S61" i="11"/>
  <c r="U61" i="11" s="1"/>
  <c r="S60" i="11"/>
  <c r="U60" i="11" s="1"/>
  <c r="S59" i="11"/>
  <c r="U59" i="11" s="1"/>
  <c r="S58" i="11"/>
  <c r="U58" i="11" s="1"/>
  <c r="S57" i="11"/>
  <c r="U57" i="11" s="1"/>
  <c r="S56" i="11"/>
  <c r="U56" i="11" s="1"/>
  <c r="S55" i="11"/>
  <c r="U55" i="11" s="1"/>
  <c r="S54" i="11"/>
  <c r="U54" i="11" s="1"/>
  <c r="S53" i="11"/>
  <c r="U53" i="11" s="1"/>
  <c r="S52" i="11"/>
  <c r="U52" i="11" s="1"/>
  <c r="S50" i="11"/>
  <c r="U50" i="11" s="1"/>
  <c r="S49" i="11"/>
  <c r="U49" i="11" s="1"/>
  <c r="S48" i="11"/>
  <c r="U48" i="11" s="1"/>
  <c r="S47" i="11"/>
  <c r="U47" i="11" s="1"/>
  <c r="S46" i="11"/>
  <c r="U46" i="11" s="1"/>
  <c r="S45" i="11"/>
  <c r="U45" i="11" s="1"/>
  <c r="S44" i="11"/>
  <c r="U44" i="11" s="1"/>
  <c r="S43" i="11"/>
  <c r="U43" i="11" s="1"/>
  <c r="S42" i="11"/>
  <c r="U42" i="11" s="1"/>
  <c r="S41" i="11"/>
  <c r="U41" i="11" s="1"/>
  <c r="S40" i="11"/>
  <c r="U40" i="11" s="1"/>
  <c r="U39" i="11"/>
  <c r="S38" i="11"/>
  <c r="U38" i="11" s="1"/>
  <c r="S37" i="11"/>
  <c r="U37" i="11" s="1"/>
  <c r="U36" i="11"/>
  <c r="S35" i="11"/>
  <c r="U35" i="11" s="1"/>
  <c r="S34" i="11"/>
  <c r="U34" i="11" s="1"/>
  <c r="S33" i="11"/>
  <c r="U33" i="11" s="1"/>
  <c r="S32" i="11"/>
  <c r="U32" i="11" s="1"/>
  <c r="S31" i="11"/>
  <c r="U31" i="11" s="1"/>
  <c r="S30" i="11"/>
  <c r="U30" i="11" s="1"/>
  <c r="S29" i="11"/>
  <c r="U29" i="11" s="1"/>
  <c r="S28" i="11"/>
  <c r="U28" i="11" s="1"/>
  <c r="S27" i="11"/>
  <c r="U27" i="11" s="1"/>
  <c r="U26" i="11"/>
  <c r="I25" i="11"/>
  <c r="S24" i="11"/>
  <c r="U24" i="11" s="1"/>
  <c r="S23" i="11"/>
  <c r="U23" i="11" s="1"/>
  <c r="S22" i="11"/>
  <c r="U22" i="11" s="1"/>
  <c r="S21" i="11"/>
  <c r="U21" i="11" s="1"/>
  <c r="S20" i="11"/>
  <c r="U20" i="11" s="1"/>
  <c r="S19" i="11"/>
  <c r="U19" i="11" s="1"/>
  <c r="S18" i="11"/>
  <c r="U18" i="11" s="1"/>
  <c r="S17" i="11"/>
  <c r="U17" i="11" s="1"/>
  <c r="S16" i="11"/>
  <c r="U16" i="11" s="1"/>
  <c r="S15" i="11"/>
  <c r="U15" i="11" s="1"/>
  <c r="S14" i="11"/>
  <c r="U14" i="11" s="1"/>
  <c r="S13" i="11"/>
  <c r="U13" i="11" s="1"/>
  <c r="T11" i="11"/>
  <c r="S9" i="11"/>
  <c r="U9" i="11" s="1"/>
  <c r="S25" i="11" l="1"/>
  <c r="U25" i="11" s="1"/>
  <c r="S11" i="11"/>
  <c r="U11" i="11" s="1"/>
</calcChain>
</file>

<file path=xl/comments1.xml><?xml version="1.0" encoding="utf-8"?>
<comments xmlns="http://schemas.openxmlformats.org/spreadsheetml/2006/main">
  <authors>
    <author>Ольга</author>
  </authors>
  <commentList>
    <comment ref="V4" authorId="0">
      <text>
        <r>
          <rPr>
            <sz val="12"/>
            <color indexed="81"/>
            <rFont val="Tahoma"/>
            <family val="2"/>
            <charset val="204"/>
          </rPr>
          <t>Данные согласно корресподирующих форм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<sst xmlns="http://schemas.openxmlformats.org/spreadsheetml/2006/main" count="1787" uniqueCount="395">
  <si>
    <t>Наименование показателя</t>
  </si>
  <si>
    <t>га</t>
  </si>
  <si>
    <t>Число спортивных сооружений - всего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</si>
  <si>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</si>
  <si>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</si>
  <si>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</si>
  <si>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 xml:space="preserve">Число объектов бытового обслуживания населения, оказывающих услуги 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</si>
  <si>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</si>
  <si>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</si>
  <si>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Артынское сельское поселение</t>
  </si>
  <si>
    <t>Бергамакское сельское поселение</t>
  </si>
  <si>
    <t>Гуровское сельское поселение</t>
  </si>
  <si>
    <t>Камышино-Курское сельское поселение</t>
  </si>
  <si>
    <t>Карбызинское сельское поселение</t>
  </si>
  <si>
    <t>Кондратьевское сельское поселение</t>
  </si>
  <si>
    <t>Костинское сельское поселение</t>
  </si>
  <si>
    <t>Курганское сельское поселение</t>
  </si>
  <si>
    <t>Моховское сельское поселение</t>
  </si>
  <si>
    <t>Мысовское сельское поселение</t>
  </si>
  <si>
    <t>Низовское сельское поселение</t>
  </si>
  <si>
    <t>Пореченское сельское поселение</t>
  </si>
  <si>
    <t>Рязанское сельское поселение</t>
  </si>
  <si>
    <t>Ушаковское сельское поселение</t>
  </si>
  <si>
    <t>1</t>
  </si>
  <si>
    <t>единица</t>
  </si>
  <si>
    <t>3</t>
  </si>
  <si>
    <t>4</t>
  </si>
  <si>
    <t>5</t>
  </si>
  <si>
    <t>6</t>
  </si>
  <si>
    <t>7</t>
  </si>
  <si>
    <t>человек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</si>
  <si>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</si>
  <si>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</si>
  <si>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</si>
  <si>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</si>
  <si>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</si>
  <si>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</si>
  <si>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</si>
  <si>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</si>
  <si>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</si>
  <si>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</si>
  <si>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</si>
  <si>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</si>
  <si>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</si>
  <si>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</si>
  <si>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</si>
  <si>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</si>
  <si>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тысяча рублей</t>
  </si>
  <si>
    <t>№ строки</t>
  </si>
  <si>
    <t>ед. измерения</t>
  </si>
  <si>
    <t xml:space="preserve">Число приемных пунктов бытового обслуживания,  принимающих заказы от населения на оказание услуг </t>
  </si>
  <si>
    <t>Число лечебно-профилактических организаций</t>
  </si>
  <si>
    <t>Ввод в действие жилых домов на территории  муниципального образования</t>
  </si>
  <si>
    <t>м2 общей  площади</t>
  </si>
  <si>
    <t>Число коллективных средств размещения</t>
  </si>
  <si>
    <t>Число сельских населенных пунктов, обслуживаемых почтовой связью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</si>
  <si>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</si>
  <si>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</si>
  <si>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</si>
  <si>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</si>
  <si>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 xml:space="preserve">Одиночное протяжение уличной канализационной сети </t>
  </si>
  <si>
    <t>Число телефонизированных сельских населенных пунктов</t>
  </si>
  <si>
    <t>Количество населенных пунктов, не имеющих водопроводов ( отдельных водопроводных сетей)</t>
  </si>
  <si>
    <t>Количество населенных пунктов, не имеющих канализаций ( отдельных канализационных сетей)</t>
  </si>
  <si>
    <t>Инвестиции в основной капитал за счет средств бюджета муниципального образования</t>
  </si>
  <si>
    <t>Порядок  отражения значений в ф. № 1-МО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</si>
  <si>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</si>
  <si>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в ЦЕЛЫХ числах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</si>
  <si>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</si>
  <si>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</si>
  <si>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</si>
  <si>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</si>
  <si>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</si>
  <si>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</si>
  <si>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</si>
  <si>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</si>
  <si>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</si>
  <si>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</si>
  <si>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</si>
  <si>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 xml:space="preserve">  в том числе: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</si>
  <si>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</si>
  <si>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</si>
  <si>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 xml:space="preserve">   -прочих видов бытовых услуг</t>
  </si>
  <si>
    <t>С ОДНИМ ДЕСЯТИЧНЫМ знаком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</si>
  <si>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</si>
  <si>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</si>
  <si>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</si>
  <si>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 xml:space="preserve">         из них муниципальные</t>
  </si>
  <si>
    <t xml:space="preserve">   -плоскостные спортивные сооружения</t>
  </si>
  <si>
    <t xml:space="preserve">   -спортивные залы</t>
  </si>
  <si>
    <t xml:space="preserve">   -плавательные бассейны</t>
  </si>
  <si>
    <t xml:space="preserve">         из них самостоятельные</t>
  </si>
  <si>
    <t xml:space="preserve">       из них мощностью до 3 Гкал/ч</t>
  </si>
  <si>
    <t>Протяженность тепловых и паровых сетей в двухтрубном исчислении</t>
  </si>
  <si>
    <t xml:space="preserve">       в том числе нуждающейся в замене 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</si>
  <si>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</si>
  <si>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</si>
  <si>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водопроводной сети, которая заменена и отремонтирована за отчетный год</t>
  </si>
  <si>
    <t>Одиночное протяжение уличной канализационной сети, которая заменена и отремонтирована за отчетный год</t>
  </si>
  <si>
    <t xml:space="preserve">       в том числе индивидуальных</t>
  </si>
  <si>
    <t>м2 общей площади</t>
  </si>
  <si>
    <t>&gt;0. С ОДНИМ ДЕСЯТИЧНЫМ знаком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</si>
  <si>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</si>
  <si>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</si>
  <si>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</si>
  <si>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</si>
  <si>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</si>
  <si>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</si>
  <si>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</si>
  <si>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</si>
  <si>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</si>
  <si>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</si>
  <si>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</si>
  <si>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</si>
  <si>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</si>
  <si>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</si>
  <si>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59</t>
  </si>
  <si>
    <t>60</t>
  </si>
  <si>
    <t>61</t>
  </si>
  <si>
    <t>62</t>
  </si>
  <si>
    <t>63</t>
  </si>
  <si>
    <t>64</t>
  </si>
  <si>
    <t>65</t>
  </si>
  <si>
    <t>Сумма СЕЛЬСКИХ ПОСЕЛЕНИЙ</t>
  </si>
  <si>
    <t>Муромцевское ГОРОДСКОЕ ПОСЕЛЕНИЕ</t>
  </si>
  <si>
    <t>Муромцевский муниципальный РАЙОН</t>
  </si>
  <si>
    <r>
      <t>Рабочая таблица для составления ф. № 1-МО за</t>
    </r>
    <r>
      <rPr>
        <b/>
        <sz val="14"/>
        <color rgb="FF003399"/>
        <rFont val="Times New Roman"/>
        <family val="1"/>
        <charset val="204"/>
      </rPr>
      <t xml:space="preserve"> 2021</t>
    </r>
    <r>
      <rPr>
        <b/>
        <sz val="14"/>
        <color theme="1"/>
        <rFont val="Times New Roman"/>
        <family val="1"/>
        <charset val="204"/>
      </rPr>
      <t xml:space="preserve"> год</t>
    </r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</si>
  <si>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</si>
  <si>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</si>
  <si>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</si>
  <si>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</si>
  <si>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t>С ДВУМЯ ДЕСЯТИЧНЫМИ знаками</t>
  </si>
  <si>
    <t>тыс. м3</t>
  </si>
  <si>
    <t>тыс.т</t>
  </si>
  <si>
    <t xml:space="preserve">       их них на объекты, используемые</t>
  </si>
  <si>
    <r>
      <t>тыс.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</si>
  <si>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 xml:space="preserve">       для обработки отходов</t>
  </si>
  <si>
    <t>Число источников теплоснабжения</t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</si>
  <si>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</si>
  <si>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</si>
  <si>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</si>
  <si>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</si>
  <si>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t>МУРОМЦЕВСКИЙ 2022</t>
  </si>
  <si>
    <r>
      <rPr>
        <b/>
        <sz val="10"/>
        <color indexed="18"/>
        <rFont val="Times New Roman"/>
        <family val="1"/>
        <charset val="204"/>
      </rPr>
      <t xml:space="preserve">2022 </t>
    </r>
    <r>
      <rPr>
        <b/>
        <sz val="10"/>
        <rFont val="Times New Roman"/>
        <family val="1"/>
        <charset val="204"/>
      </rPr>
      <t>г.           (контроль)</t>
    </r>
    <r>
      <rPr>
        <b/>
        <sz val="10"/>
        <color indexed="10"/>
        <rFont val="Times New Roman"/>
        <family val="1"/>
        <charset val="204"/>
      </rPr>
      <t xml:space="preserve"> *</t>
    </r>
  </si>
  <si>
    <r>
      <t xml:space="preserve">Справочно данные по МР за </t>
    </r>
    <r>
      <rPr>
        <b/>
        <sz val="10"/>
        <color rgb="FF003399"/>
        <rFont val="Times New Roman"/>
        <family val="1"/>
        <charset val="204"/>
      </rPr>
      <t xml:space="preserve">2021 </t>
    </r>
    <r>
      <rPr>
        <b/>
        <sz val="10"/>
        <color rgb="FF000000"/>
        <rFont val="Times New Roman"/>
        <family val="1"/>
        <charset val="204"/>
      </rPr>
      <t>год</t>
    </r>
  </si>
  <si>
    <t xml:space="preserve">ИНВЕСТИЦИИ В ОСНОВНОЙ КАПИТАЛ </t>
  </si>
  <si>
    <t>52634402000</t>
  </si>
  <si>
    <t>04204509</t>
  </si>
  <si>
    <t>52634404000</t>
  </si>
  <si>
    <t>04204490</t>
  </si>
  <si>
    <t>52634407000</t>
  </si>
  <si>
    <t>04204484</t>
  </si>
  <si>
    <t>52634410000</t>
  </si>
  <si>
    <t>04204395</t>
  </si>
  <si>
    <t>52634413000</t>
  </si>
  <si>
    <t>04204461</t>
  </si>
  <si>
    <t>52634416000</t>
  </si>
  <si>
    <t>04204455</t>
  </si>
  <si>
    <t>03191319</t>
  </si>
  <si>
    <t>52634417000</t>
  </si>
  <si>
    <t>52634419000</t>
  </si>
  <si>
    <t>04204478</t>
  </si>
  <si>
    <t>04204432</t>
  </si>
  <si>
    <t>52634422000</t>
  </si>
  <si>
    <t>04204449</t>
  </si>
  <si>
    <t>52634425000</t>
  </si>
  <si>
    <t>04204426</t>
  </si>
  <si>
    <t>52634428000</t>
  </si>
  <si>
    <t>04204417</t>
  </si>
  <si>
    <t>52634431000</t>
  </si>
  <si>
    <t>04204403</t>
  </si>
  <si>
    <t>52634434000</t>
  </si>
  <si>
    <t>03195323</t>
  </si>
  <si>
    <t>5263440000</t>
  </si>
  <si>
    <t>52634151000</t>
  </si>
  <si>
    <t>04204389</t>
  </si>
  <si>
    <t>04035998</t>
  </si>
  <si>
    <t>52634000000</t>
  </si>
  <si>
    <t>ОКПО</t>
  </si>
  <si>
    <t xml:space="preserve">  </t>
  </si>
  <si>
    <t>ОКТМО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</si>
  <si>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</si>
  <si>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</si>
  <si>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</si>
  <si>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</si>
  <si>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</si>
  <si>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</si>
  <si>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</si>
  <si>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</si>
  <si>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</si>
  <si>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Муромцевский муниципальный район 2023</t>
  </si>
  <si>
    <t>Муромцевский муниципальный район</t>
  </si>
  <si>
    <t>Муромцевское городское поселение</t>
  </si>
  <si>
    <t>52634440000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</si>
  <si>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</si>
  <si>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</si>
  <si>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</si>
  <si>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</si>
  <si>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</si>
  <si>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</si>
  <si>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</si>
  <si>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</si>
  <si>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</si>
  <si>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</si>
  <si>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</si>
  <si>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</si>
  <si>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</si>
  <si>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</si>
  <si>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Всего по Муромцевскому муниципальному району</t>
  </si>
  <si>
    <t>рп Муромцево</t>
  </si>
  <si>
    <t>д Павловка</t>
  </si>
  <si>
    <t>д Плотбище</t>
  </si>
  <si>
    <t>52634151051</t>
  </si>
  <si>
    <t>52634151106</t>
  </si>
  <si>
    <t>52634151111</t>
  </si>
  <si>
    <t>с Артын</t>
  </si>
  <si>
    <t>д Карташово</t>
  </si>
  <si>
    <t>д Сеткуловка</t>
  </si>
  <si>
    <t>52634402101</t>
  </si>
  <si>
    <t>52634402106</t>
  </si>
  <si>
    <t>52634402111</t>
  </si>
  <si>
    <t>с Бергамак</t>
  </si>
  <si>
    <t>д Кордон Бергамак</t>
  </si>
  <si>
    <t>д Кокшенево</t>
  </si>
  <si>
    <t>д Лисино</t>
  </si>
  <si>
    <t>д Окунево</t>
  </si>
  <si>
    <t>д Танатово</t>
  </si>
  <si>
    <t>52634404101</t>
  </si>
  <si>
    <t>52634404106</t>
  </si>
  <si>
    <t>52634404111</t>
  </si>
  <si>
    <t>52634404116</t>
  </si>
  <si>
    <t>52634404121</t>
  </si>
  <si>
    <t>52634404126</t>
  </si>
  <si>
    <t>с Гурово</t>
  </si>
  <si>
    <t>52634407101</t>
  </si>
  <si>
    <t>с Камышино-Курское</t>
  </si>
  <si>
    <t>д Камышино-Воронежское</t>
  </si>
  <si>
    <t>д Качесово</t>
  </si>
  <si>
    <t>д Моисеевка</t>
  </si>
  <si>
    <t>52634410101</t>
  </si>
  <si>
    <t>52634410106</t>
  </si>
  <si>
    <t>52634410111</t>
  </si>
  <si>
    <t>52634410116</t>
  </si>
  <si>
    <t>с Карбыза</t>
  </si>
  <si>
    <t>д Михайловка</t>
  </si>
  <si>
    <t>52634413101</t>
  </si>
  <si>
    <t>52634413106</t>
  </si>
  <si>
    <t>с Кондратьево</t>
  </si>
  <si>
    <t>д Надеждинка</t>
  </si>
  <si>
    <t>д Тармакла</t>
  </si>
  <si>
    <t>52634416101</t>
  </si>
  <si>
    <t>52634416106</t>
  </si>
  <si>
    <t>52634416111</t>
  </si>
  <si>
    <t>с Костино</t>
  </si>
  <si>
    <t>д Большеникольск</t>
  </si>
  <si>
    <t>д Малоникольск</t>
  </si>
  <si>
    <t>д Новорождественка</t>
  </si>
  <si>
    <t>д Сперановка</t>
  </si>
  <si>
    <t>52634417101</t>
  </si>
  <si>
    <t>52634417106</t>
  </si>
  <si>
    <t>52634417111</t>
  </si>
  <si>
    <t>52634417116</t>
  </si>
  <si>
    <t>52634417121</t>
  </si>
  <si>
    <t>с Курганка</t>
  </si>
  <si>
    <t>д Казанка</t>
  </si>
  <si>
    <t>д Колобово</t>
  </si>
  <si>
    <t>п Льнозавод</t>
  </si>
  <si>
    <t>д Малинкино</t>
  </si>
  <si>
    <t>52634419101</t>
  </si>
  <si>
    <t>52634419106</t>
  </si>
  <si>
    <t>52634419111</t>
  </si>
  <si>
    <t>52634419116</t>
  </si>
  <si>
    <t>52634419121</t>
  </si>
  <si>
    <t>с Моховой Привал</t>
  </si>
  <si>
    <t>д Захаровка</t>
  </si>
  <si>
    <t>д Копьево</t>
  </si>
  <si>
    <t>52634422101</t>
  </si>
  <si>
    <t>52634422106</t>
  </si>
  <si>
    <t>52634422111</t>
  </si>
  <si>
    <t>с Мыс</t>
  </si>
  <si>
    <t>д Дурново</t>
  </si>
  <si>
    <t>д Курнево</t>
  </si>
  <si>
    <t>д Черталы</t>
  </si>
  <si>
    <t>52634425101</t>
  </si>
  <si>
    <t>52634425106</t>
  </si>
  <si>
    <t>52634425111</t>
  </si>
  <si>
    <t>52634425116</t>
  </si>
  <si>
    <t>с Низовое</t>
  </si>
  <si>
    <t>д Большекрасноярка</t>
  </si>
  <si>
    <t>д Гузенево</t>
  </si>
  <si>
    <t>д Кольцовка</t>
  </si>
  <si>
    <t>д Юдинка</t>
  </si>
  <si>
    <t>52634428101</t>
  </si>
  <si>
    <t>52634428106</t>
  </si>
  <si>
    <t>52634428111</t>
  </si>
  <si>
    <t>52634428116</t>
  </si>
  <si>
    <t>52634428121</t>
  </si>
  <si>
    <t>с Поречье</t>
  </si>
  <si>
    <t>д Алексеевка</t>
  </si>
  <si>
    <t>д Инцисс</t>
  </si>
  <si>
    <t>52634431101</t>
  </si>
  <si>
    <t>52634431106</t>
  </si>
  <si>
    <t>52634431111</t>
  </si>
  <si>
    <t>с Рязаны</t>
  </si>
  <si>
    <t>д Вятка-1</t>
  </si>
  <si>
    <t>д Игоревка</t>
  </si>
  <si>
    <t>д Караклинка</t>
  </si>
  <si>
    <t>52634434101</t>
  </si>
  <si>
    <t>52634434106</t>
  </si>
  <si>
    <t>52634434111</t>
  </si>
  <si>
    <t>52634434116</t>
  </si>
  <si>
    <t>52634434121</t>
  </si>
  <si>
    <t>с Ушаково</t>
  </si>
  <si>
    <t>д Любимовка</t>
  </si>
  <si>
    <t>д Самохвалово</t>
  </si>
  <si>
    <t>д Чинянино</t>
  </si>
  <si>
    <t>52634440101</t>
  </si>
  <si>
    <t>52634440106</t>
  </si>
  <si>
    <t>52634440111</t>
  </si>
  <si>
    <t>52634440116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</si>
  <si>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</si>
  <si>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</si>
  <si>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</si>
  <si>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</si>
  <si>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</si>
  <si>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</si>
  <si>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</si>
  <si>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</si>
  <si>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</si>
  <si>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</si>
  <si>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</si>
  <si>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</si>
  <si>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</si>
  <si>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</si>
  <si>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</si>
  <si>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</si>
  <si>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</si>
  <si>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</si>
  <si>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</si>
  <si>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</si>
  <si>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</si>
  <si>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</si>
  <si>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</si>
  <si>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</si>
  <si>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</si>
  <si>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</si>
  <si>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</si>
  <si>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</si>
  <si>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</si>
  <si>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</si>
  <si>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</si>
  <si>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</si>
  <si>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</si>
  <si>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</si>
  <si>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</si>
  <si>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</si>
  <si>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</si>
  <si>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</si>
  <si>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</si>
  <si>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</si>
  <si>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</si>
  <si>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</si>
  <si>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</si>
  <si>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</si>
  <si>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</si>
  <si>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</si>
  <si>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</si>
  <si>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</si>
  <si>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</si>
  <si>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</si>
  <si>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</si>
  <si>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</si>
  <si>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</si>
  <si>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</si>
  <si>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</si>
  <si>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</si>
  <si>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</si>
  <si>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</si>
  <si>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</si>
  <si>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</si>
  <si>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</si>
  <si>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</si>
  <si>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</si>
  <si>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</si>
  <si>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</si>
  <si>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</si>
  <si>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</si>
  <si>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</si>
  <si>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</si>
  <si>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</si>
  <si>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</si>
  <si>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 -саун,бань и душевых</t>
  </si>
  <si>
    <t xml:space="preserve">   -парикмахерские и косметические</t>
  </si>
  <si>
    <t xml:space="preserve"> 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</si>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</sst>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3399"/>
      <name val="Times New Roman"/>
      <family val="1"/>
      <charset val="204"/>
    </font>
    <font>
      <b/>
      <sz val="10"/>
      <color rgb="FF00339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3399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1"/>
      <name val="Tahoma"/>
      <family val="2"/>
      <charset val="204"/>
    </font>
    <font>
      <b/>
      <sz val="10"/>
      <color indexed="18"/>
      <name val="Times New Roman"/>
      <family val="1"/>
      <charset val="204"/>
    </font>
    <font>
      <b/>
      <sz val="13"/>
      <color indexed="1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89">
    <xf numFmtId="0" fontId="0" fillId="0" borderId="0" xfId="0"/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1" fillId="4" borderId="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15" fillId="0" borderId="0" xfId="0" applyFont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center" wrapText="1" shrinkToFit="1"/>
    </xf>
    <xf numFmtId="0" fontId="13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/>
    <xf numFmtId="3" fontId="16" fillId="0" borderId="5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1" fontId="6" fillId="0" borderId="0" xfId="0" applyNumberFormat="1" applyFont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horizontal="center" vertical="center" wrapText="1"/>
    </xf>
    <xf numFmtId="165" fontId="17" fillId="7" borderId="2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1" fontId="17" fillId="7" borderId="2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/>
    <xf numFmtId="1" fontId="22" fillId="4" borderId="2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vertical="top" wrapText="1"/>
    </xf>
    <xf numFmtId="1" fontId="22" fillId="4" borderId="1" xfId="0" applyNumberFormat="1" applyFont="1" applyFill="1" applyBorder="1" applyAlignment="1">
      <alignment horizontal="center" vertical="top" wrapText="1"/>
    </xf>
    <xf numFmtId="1" fontId="22" fillId="4" borderId="2" xfId="0" applyNumberFormat="1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vertical="top"/>
    </xf>
    <xf numFmtId="165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center" vertical="center" wrapText="1"/>
    </xf>
    <xf numFmtId="3" fontId="26" fillId="0" borderId="5" xfId="0" applyNumberFormat="1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3" fontId="17" fillId="8" borderId="1" xfId="0" applyNumberFormat="1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4" fontId="17" fillId="8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18" fillId="8" borderId="5" xfId="0" applyFont="1" applyFill="1" applyBorder="1"/>
    <xf numFmtId="3" fontId="11" fillId="8" borderId="5" xfId="0" applyNumberFormat="1" applyFont="1" applyFill="1" applyBorder="1" applyAlignment="1">
      <alignment horizontal="center" vertical="center" wrapText="1"/>
    </xf>
    <xf numFmtId="3" fontId="17" fillId="8" borderId="5" xfId="0" applyNumberFormat="1" applyFont="1" applyFill="1" applyBorder="1" applyAlignment="1">
      <alignment horizontal="center" vertical="center" wrapText="1"/>
    </xf>
    <xf numFmtId="3" fontId="12" fillId="8" borderId="5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49" fontId="15" fillId="9" borderId="2" xfId="0" applyNumberFormat="1" applyFont="1" applyFill="1" applyBorder="1" applyAlignment="1">
      <alignment vertical="top" wrapText="1" shrinkToFit="1"/>
    </xf>
    <xf numFmtId="0" fontId="15" fillId="9" borderId="2" xfId="0" applyFont="1" applyFill="1" applyBorder="1" applyAlignment="1">
      <alignment horizontal="left" vertical="center" wrapText="1" shrinkToFit="1"/>
    </xf>
    <xf numFmtId="0" fontId="27" fillId="9" borderId="2" xfId="0" applyFont="1" applyFill="1" applyBorder="1" applyAlignment="1">
      <alignment vertical="center"/>
    </xf>
    <xf numFmtId="49" fontId="15" fillId="0" borderId="2" xfId="0" applyNumberFormat="1" applyFont="1" applyBorder="1" applyAlignment="1">
      <alignment horizontal="center" vertical="top" wrapText="1" shrinkToFit="1"/>
    </xf>
    <xf numFmtId="0" fontId="15" fillId="0" borderId="2" xfId="0" applyFont="1" applyBorder="1" applyAlignment="1">
      <alignment horizontal="left" vertical="center" wrapText="1" shrinkToFit="1"/>
    </xf>
    <xf numFmtId="0" fontId="27" fillId="0" borderId="2" xfId="0" applyFont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center" vertical="top" wrapText="1" shrinkToFit="1"/>
    </xf>
    <xf numFmtId="3" fontId="27" fillId="9" borderId="2" xfId="0" applyNumberFormat="1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 shrinkToFit="1"/>
    </xf>
    <xf numFmtId="16" fontId="15" fillId="0" borderId="2" xfId="0" applyNumberFormat="1" applyFont="1" applyBorder="1" applyAlignment="1">
      <alignment horizontal="center" vertical="top" wrapText="1" shrinkToFit="1"/>
    </xf>
    <xf numFmtId="0" fontId="28" fillId="0" borderId="2" xfId="0" applyFont="1" applyBorder="1" applyAlignment="1">
      <alignment horizontal="left" vertical="center" wrapText="1" shrinkToFit="1"/>
    </xf>
    <xf numFmtId="0" fontId="27" fillId="0" borderId="2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top" wrapText="1" shrinkToFit="1"/>
    </xf>
    <xf numFmtId="164" fontId="15" fillId="0" borderId="2" xfId="0" applyNumberFormat="1" applyFont="1" applyBorder="1" applyAlignment="1">
      <alignment horizontal="left" vertical="center" wrapText="1" shrinkToFit="1"/>
    </xf>
    <xf numFmtId="164" fontId="27" fillId="0" borderId="2" xfId="0" applyNumberFormat="1" applyFont="1" applyBorder="1" applyAlignment="1">
      <alignment horizontal="center" vertical="center" wrapText="1" shrinkToFit="1"/>
    </xf>
    <xf numFmtId="2" fontId="27" fillId="0" borderId="2" xfId="0" applyNumberFormat="1" applyFont="1" applyBorder="1" applyAlignment="1">
      <alignment horizontal="center" vertical="center" wrapText="1" shrinkToFit="1"/>
    </xf>
    <xf numFmtId="2" fontId="2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top" wrapText="1" shrinkToFit="1"/>
    </xf>
    <xf numFmtId="0" fontId="7" fillId="8" borderId="2" xfId="0" applyFont="1" applyFill="1" applyBorder="1" applyAlignment="1">
      <alignment vertical="center" wrapText="1" shrinkToFit="1"/>
    </xf>
    <xf numFmtId="0" fontId="7" fillId="8" borderId="2" xfId="0" applyFont="1" applyFill="1" applyBorder="1" applyAlignment="1">
      <alignment horizontal="left" vertical="center" wrapText="1" shrinkToFit="1"/>
    </xf>
    <xf numFmtId="3" fontId="5" fillId="8" borderId="2" xfId="0" applyNumberFormat="1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/>
    </xf>
    <xf numFmtId="0" fontId="30" fillId="0" borderId="0" xfId="0" applyFont="1"/>
    <xf numFmtId="0" fontId="0" fillId="3" borderId="0" xfId="0" applyFill="1"/>
    <xf numFmtId="2" fontId="16" fillId="3" borderId="2" xfId="0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164" fontId="17" fillId="7" borderId="2" xfId="0" applyNumberFormat="1" applyFont="1" applyFill="1" applyBorder="1" applyAlignment="1">
      <alignment horizontal="center" vertical="center" wrapText="1"/>
    </xf>
    <xf numFmtId="2" fontId="17" fillId="7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left" vertical="center" wrapText="1" shrinkToFit="1"/>
    </xf>
    <xf numFmtId="0" fontId="1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3" fontId="11" fillId="10" borderId="2" xfId="0" applyNumberFormat="1" applyFont="1" applyFill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 vertical="center" wrapText="1"/>
    </xf>
    <xf numFmtId="3" fontId="17" fillId="10" borderId="2" xfId="0" applyNumberFormat="1" applyFont="1" applyFill="1" applyBorder="1" applyAlignment="1">
      <alignment horizontal="center" vertical="center" wrapText="1"/>
    </xf>
    <xf numFmtId="3" fontId="17" fillId="10" borderId="1" xfId="0" applyNumberFormat="1" applyFont="1" applyFill="1" applyBorder="1" applyAlignment="1">
      <alignment horizontal="center" vertical="center" wrapText="1"/>
    </xf>
    <xf numFmtId="3" fontId="16" fillId="10" borderId="2" xfId="0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4" fontId="16" fillId="10" borderId="2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 wrapText="1"/>
    </xf>
    <xf numFmtId="1" fontId="16" fillId="8" borderId="5" xfId="0" applyNumberFormat="1" applyFont="1" applyFill="1" applyBorder="1" applyAlignment="1">
      <alignment horizontal="center" vertical="center" wrapText="1"/>
    </xf>
    <xf numFmtId="1" fontId="16" fillId="8" borderId="5" xfId="0" applyNumberFormat="1" applyFont="1" applyFill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 wrapText="1"/>
    </xf>
    <xf numFmtId="49" fontId="31" fillId="8" borderId="2" xfId="0" applyNumberFormat="1" applyFont="1" applyFill="1" applyBorder="1" applyAlignment="1">
      <alignment horizontal="center" vertical="center" wrapText="1"/>
    </xf>
    <xf numFmtId="49" fontId="31" fillId="10" borderId="2" xfId="0" applyNumberFormat="1" applyFont="1" applyFill="1" applyBorder="1" applyAlignment="1">
      <alignment horizontal="center" vertical="center" wrapText="1"/>
    </xf>
    <xf numFmtId="49" fontId="31" fillId="7" borderId="2" xfId="0" applyNumberFormat="1" applyFont="1" applyFill="1" applyBorder="1" applyAlignment="1">
      <alignment horizontal="center" vertical="center" wrapText="1"/>
    </xf>
    <xf numFmtId="49" fontId="31" fillId="4" borderId="2" xfId="0" applyNumberFormat="1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5" fillId="3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49" fontId="35" fillId="0" borderId="2" xfId="0" applyNumberFormat="1" applyFont="1" applyBorder="1" applyAlignment="1">
      <alignment horizontal="center"/>
    </xf>
    <xf numFmtId="0" fontId="37" fillId="0" borderId="0" xfId="0" applyFont="1"/>
    <xf numFmtId="0" fontId="38" fillId="3" borderId="7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7" fillId="0" borderId="2" xfId="0" applyFont="1" applyBorder="1"/>
    <xf numFmtId="0" fontId="39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center" wrapText="1"/>
    </xf>
    <xf numFmtId="164" fontId="39" fillId="2" borderId="2" xfId="0" applyNumberFormat="1" applyFont="1" applyFill="1" applyBorder="1" applyAlignment="1">
      <alignment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wrapText="1"/>
    </xf>
    <xf numFmtId="0" fontId="37" fillId="12" borderId="2" xfId="0" applyFont="1" applyFill="1" applyBorder="1" applyAlignment="1">
      <alignment wrapText="1"/>
    </xf>
    <xf numFmtId="0" fontId="39" fillId="0" borderId="2" xfId="0" applyFont="1" applyBorder="1" applyAlignment="1">
      <alignment wrapText="1"/>
    </xf>
    <xf numFmtId="0" fontId="39" fillId="0" borderId="2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164" fontId="39" fillId="12" borderId="2" xfId="0" applyNumberFormat="1" applyFont="1" applyFill="1" applyBorder="1" applyAlignment="1">
      <alignment wrapText="1"/>
    </xf>
    <xf numFmtId="0" fontId="32" fillId="0" borderId="2" xfId="0" applyFont="1" applyBorder="1" applyAlignment="1">
      <alignment wrapText="1"/>
    </xf>
    <xf numFmtId="0" fontId="37" fillId="0" borderId="1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40" fillId="0" borderId="2" xfId="0" applyFont="1" applyBorder="1" applyAlignment="1">
      <alignment wrapText="1"/>
    </xf>
    <xf numFmtId="0" fontId="32" fillId="0" borderId="2" xfId="0" applyFont="1" applyBorder="1" applyAlignment="1">
      <alignment horizontal="center"/>
    </xf>
    <xf numFmtId="164" fontId="39" fillId="12" borderId="2" xfId="0" applyNumberFormat="1" applyFont="1" applyFill="1" applyBorder="1"/>
    <xf numFmtId="0" fontId="37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49" fontId="32" fillId="0" borderId="2" xfId="0" applyNumberFormat="1" applyFont="1" applyBorder="1" applyAlignment="1">
      <alignment horizontal="center"/>
    </xf>
    <xf numFmtId="49" fontId="39" fillId="0" borderId="2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indent="1"/>
    </xf>
    <xf numFmtId="164" fontId="39" fillId="12" borderId="1" xfId="0" applyNumberFormat="1" applyFont="1" applyFill="1" applyBorder="1"/>
    <xf numFmtId="0" fontId="40" fillId="0" borderId="1" xfId="0" applyFont="1" applyBorder="1" applyAlignment="1">
      <alignment wrapText="1"/>
    </xf>
    <xf numFmtId="164" fontId="40" fillId="12" borderId="1" xfId="0" applyNumberFormat="1" applyFont="1" applyFill="1" applyBorder="1"/>
    <xf numFmtId="0" fontId="39" fillId="0" borderId="2" xfId="0" applyFont="1" applyBorder="1"/>
    <xf numFmtId="0" fontId="37" fillId="0" borderId="1" xfId="0" applyFont="1" applyBorder="1"/>
    <xf numFmtId="0" fontId="37" fillId="12" borderId="1" xfId="0" applyFont="1" applyFill="1" applyBorder="1"/>
    <xf numFmtId="0" fontId="39" fillId="0" borderId="2" xfId="0" applyFont="1" applyBorder="1" applyAlignment="1">
      <alignment vertical="center" wrapText="1"/>
    </xf>
    <xf numFmtId="0" fontId="39" fillId="0" borderId="4" xfId="0" applyFont="1" applyBorder="1" applyAlignment="1">
      <alignment wrapText="1"/>
    </xf>
    <xf numFmtId="0" fontId="37" fillId="0" borderId="4" xfId="0" applyFont="1" applyBorder="1"/>
    <xf numFmtId="164" fontId="39" fillId="12" borderId="4" xfId="0" applyNumberFormat="1" applyFont="1" applyFill="1" applyBorder="1"/>
    <xf numFmtId="0" fontId="39" fillId="4" borderId="2" xfId="0" applyFont="1" applyFill="1" applyBorder="1" applyAlignment="1">
      <alignment wrapText="1"/>
    </xf>
    <xf numFmtId="0" fontId="37" fillId="4" borderId="2" xfId="0" applyFont="1" applyFill="1" applyBorder="1"/>
    <xf numFmtId="0" fontId="39" fillId="13" borderId="2" xfId="0" applyFont="1" applyFill="1" applyBorder="1" applyAlignment="1">
      <alignment wrapText="1"/>
    </xf>
    <xf numFmtId="0" fontId="37" fillId="13" borderId="2" xfId="0" applyFont="1" applyFill="1" applyBorder="1"/>
    <xf numFmtId="164" fontId="39" fillId="13" borderId="2" xfId="0" applyNumberFormat="1" applyFont="1" applyFill="1" applyBorder="1" applyAlignment="1">
      <alignment horizontal="right"/>
    </xf>
    <xf numFmtId="0" fontId="39" fillId="2" borderId="2" xfId="0" applyFont="1" applyFill="1" applyBorder="1" applyAlignment="1">
      <alignment wrapText="1"/>
    </xf>
    <xf numFmtId="0" fontId="37" fillId="2" borderId="2" xfId="0" applyFont="1" applyFill="1" applyBorder="1"/>
    <xf numFmtId="164" fontId="39" fillId="2" borderId="2" xfId="0" applyNumberFormat="1" applyFont="1" applyFill="1" applyBorder="1" applyAlignment="1">
      <alignment horizontal="right"/>
    </xf>
    <xf numFmtId="0" fontId="39" fillId="13" borderId="2" xfId="0" applyFont="1" applyFill="1" applyBorder="1"/>
    <xf numFmtId="164" fontId="37" fillId="13" borderId="2" xfId="0" applyNumberFormat="1" applyFont="1" applyFill="1" applyBorder="1"/>
    <xf numFmtId="0" fontId="39" fillId="10" borderId="2" xfId="0" applyFont="1" applyFill="1" applyBorder="1" applyAlignment="1">
      <alignment horizontal="left" vertical="center" wrapText="1"/>
    </xf>
    <xf numFmtId="0" fontId="37" fillId="0" borderId="2" xfId="0" applyFont="1" applyBorder="1" applyAlignment="1">
      <alignment wrapText="1"/>
    </xf>
    <xf numFmtId="1" fontId="39" fillId="2" borderId="2" xfId="0" applyNumberFormat="1" applyFont="1" applyFill="1" applyBorder="1"/>
    <xf numFmtId="1" fontId="39" fillId="12" borderId="2" xfId="0" applyNumberFormat="1" applyFont="1" applyFill="1" applyBorder="1"/>
    <xf numFmtId="1" fontId="37" fillId="12" borderId="2" xfId="0" applyNumberFormat="1" applyFont="1" applyFill="1" applyBorder="1"/>
    <xf numFmtId="1" fontId="39" fillId="3" borderId="2" xfId="0" applyNumberFormat="1" applyFont="1" applyFill="1" applyBorder="1"/>
    <xf numFmtId="0" fontId="37" fillId="0" borderId="3" xfId="0" applyFont="1" applyBorder="1"/>
    <xf numFmtId="0" fontId="39" fillId="4" borderId="2" xfId="0" applyFont="1" applyFill="1" applyBorder="1"/>
    <xf numFmtId="1" fontId="37" fillId="13" borderId="2" xfId="0" applyNumberFormat="1" applyFont="1" applyFill="1" applyBorder="1"/>
    <xf numFmtId="0" fontId="37" fillId="10" borderId="2" xfId="0" applyFont="1" applyFill="1" applyBorder="1"/>
    <xf numFmtId="0" fontId="37" fillId="0" borderId="0" xfId="0" applyFont="1" applyAlignment="1">
      <alignment wrapText="1"/>
    </xf>
    <xf numFmtId="1" fontId="39" fillId="2" borderId="2" xfId="0" applyNumberFormat="1" applyFont="1" applyFill="1" applyBorder="1" applyAlignment="1">
      <alignment wrapText="1"/>
    </xf>
    <xf numFmtId="1" fontId="37" fillId="12" borderId="2" xfId="0" applyNumberFormat="1" applyFont="1" applyFill="1" applyBorder="1" applyAlignment="1">
      <alignment wrapText="1"/>
    </xf>
    <xf numFmtId="1" fontId="39" fillId="12" borderId="2" xfId="0" applyNumberFormat="1" applyFont="1" applyFill="1" applyBorder="1" applyAlignment="1">
      <alignment wrapText="1"/>
    </xf>
    <xf numFmtId="1" fontId="39" fillId="12" borderId="1" xfId="0" applyNumberFormat="1" applyFont="1" applyFill="1" applyBorder="1"/>
    <xf numFmtId="1" fontId="40" fillId="12" borderId="1" xfId="0" applyNumberFormat="1" applyFont="1" applyFill="1" applyBorder="1"/>
    <xf numFmtId="0" fontId="37" fillId="0" borderId="1" xfId="0" applyFont="1" applyBorder="1" applyAlignment="1">
      <alignment horizontal="center" vertical="center" wrapText="1"/>
    </xf>
    <xf numFmtId="0" fontId="37" fillId="13" borderId="2" xfId="0" applyFont="1" applyFill="1" applyBorder="1" applyAlignment="1">
      <alignment wrapText="1"/>
    </xf>
    <xf numFmtId="0" fontId="39" fillId="8" borderId="2" xfId="0" applyFont="1" applyFill="1" applyBorder="1" applyAlignment="1">
      <alignment wrapText="1"/>
    </xf>
    <xf numFmtId="0" fontId="37" fillId="8" borderId="2" xfId="0" applyFont="1" applyFill="1" applyBorder="1"/>
    <xf numFmtId="0" fontId="37" fillId="10" borderId="2" xfId="0" applyFont="1" applyFill="1" applyBorder="1" applyAlignment="1">
      <alignment wrapText="1"/>
    </xf>
    <xf numFmtId="0" fontId="37" fillId="0" borderId="2" xfId="0" applyFont="1" applyBorder="1" applyAlignment="1">
      <alignment horizontal="center" vertical="center"/>
    </xf>
    <xf numFmtId="2" fontId="39" fillId="2" borderId="2" xfId="0" applyNumberFormat="1" applyFont="1" applyFill="1" applyBorder="1" applyAlignment="1">
      <alignment wrapText="1"/>
    </xf>
    <xf numFmtId="1" fontId="37" fillId="0" borderId="2" xfId="0" applyNumberFormat="1" applyFont="1" applyBorder="1"/>
    <xf numFmtId="2" fontId="39" fillId="12" borderId="2" xfId="0" applyNumberFormat="1" applyFont="1" applyFill="1" applyBorder="1"/>
    <xf numFmtId="2" fontId="39" fillId="12" borderId="1" xfId="0" applyNumberFormat="1" applyFont="1" applyFill="1" applyBorder="1"/>
    <xf numFmtId="2" fontId="40" fillId="12" borderId="1" xfId="0" applyNumberFormat="1" applyFont="1" applyFill="1" applyBorder="1"/>
    <xf numFmtId="2" fontId="37" fillId="13" borderId="2" xfId="0" applyNumberFormat="1" applyFont="1" applyFill="1" applyBorder="1"/>
    <xf numFmtId="164" fontId="39" fillId="8" borderId="2" xfId="0" applyNumberFormat="1" applyFont="1" applyFill="1" applyBorder="1"/>
    <xf numFmtId="0" fontId="39" fillId="8" borderId="2" xfId="0" applyFont="1" applyFill="1" applyBorder="1"/>
    <xf numFmtId="2" fontId="39" fillId="8" borderId="2" xfId="0" applyNumberFormat="1" applyFont="1" applyFill="1" applyBorder="1"/>
    <xf numFmtId="2" fontId="39" fillId="12" borderId="2" xfId="0" applyNumberFormat="1" applyFont="1" applyFill="1" applyBorder="1" applyAlignment="1">
      <alignment wrapText="1"/>
    </xf>
    <xf numFmtId="2" fontId="37" fillId="0" borderId="2" xfId="0" applyNumberFormat="1" applyFont="1" applyBorder="1"/>
    <xf numFmtId="0" fontId="39" fillId="1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shrinkToFit="1"/>
    </xf>
    <xf numFmtId="0" fontId="37" fillId="0" borderId="2" xfId="0" applyFont="1" applyFill="1" applyBorder="1" applyAlignment="1">
      <alignment horizontal="center" vertical="center" wrapText="1"/>
    </xf>
    <xf numFmtId="164" fontId="37" fillId="12" borderId="1" xfId="0" applyNumberFormat="1" applyFont="1" applyFill="1" applyBorder="1" applyAlignment="1" applyProtection="1">
      <alignment wrapText="1"/>
      <protection locked="0"/>
    </xf>
    <xf numFmtId="164" fontId="37" fillId="12" borderId="2" xfId="0" applyNumberFormat="1" applyFont="1" applyFill="1" applyBorder="1" applyProtection="1">
      <protection locked="0"/>
    </xf>
    <xf numFmtId="164" fontId="37" fillId="12" borderId="1" xfId="0" applyNumberFormat="1" applyFont="1" applyFill="1" applyBorder="1" applyProtection="1">
      <protection locked="0"/>
    </xf>
    <xf numFmtId="164" fontId="39" fillId="4" borderId="2" xfId="0" applyNumberFormat="1" applyFont="1" applyFill="1" applyBorder="1" applyAlignment="1" applyProtection="1">
      <alignment horizontal="right"/>
      <protection locked="0"/>
    </xf>
    <xf numFmtId="1" fontId="37" fillId="12" borderId="1" xfId="0" applyNumberFormat="1" applyFont="1" applyFill="1" applyBorder="1" applyAlignment="1" applyProtection="1">
      <alignment wrapText="1"/>
      <protection locked="0"/>
    </xf>
    <xf numFmtId="0" fontId="37" fillId="12" borderId="2" xfId="0" applyFont="1" applyFill="1" applyBorder="1" applyProtection="1">
      <protection locked="0"/>
    </xf>
    <xf numFmtId="0" fontId="37" fillId="12" borderId="3" xfId="0" applyFont="1" applyFill="1" applyBorder="1" applyProtection="1">
      <protection locked="0"/>
    </xf>
    <xf numFmtId="0" fontId="32" fillId="12" borderId="2" xfId="0" applyFont="1" applyFill="1" applyBorder="1" applyProtection="1">
      <protection locked="0"/>
    </xf>
    <xf numFmtId="1" fontId="37" fillId="12" borderId="2" xfId="0" applyNumberFormat="1" applyFont="1" applyFill="1" applyBorder="1" applyProtection="1">
      <protection locked="0"/>
    </xf>
    <xf numFmtId="1" fontId="37" fillId="12" borderId="1" xfId="0" applyNumberFormat="1" applyFont="1" applyFill="1" applyBorder="1" applyProtection="1">
      <protection locked="0"/>
    </xf>
    <xf numFmtId="0" fontId="37" fillId="12" borderId="2" xfId="0" applyFont="1" applyFill="1" applyBorder="1" applyAlignment="1" applyProtection="1">
      <alignment wrapText="1"/>
      <protection locked="0"/>
    </xf>
    <xf numFmtId="0" fontId="39" fillId="4" borderId="2" xfId="0" applyFont="1" applyFill="1" applyBorder="1" applyAlignment="1" applyProtection="1">
      <alignment wrapText="1"/>
      <protection locked="0"/>
    </xf>
    <xf numFmtId="2" fontId="37" fillId="12" borderId="2" xfId="0" applyNumberFormat="1" applyFont="1" applyFill="1" applyBorder="1" applyProtection="1">
      <protection locked="0"/>
    </xf>
    <xf numFmtId="2" fontId="37" fillId="12" borderId="1" xfId="0" applyNumberFormat="1" applyFont="1" applyFill="1" applyBorder="1" applyProtection="1">
      <protection locked="0"/>
    </xf>
    <xf numFmtId="0" fontId="39" fillId="4" borderId="2" xfId="0" applyFont="1" applyFill="1" applyBorder="1" applyProtection="1">
      <protection locked="0"/>
    </xf>
    <xf numFmtId="0" fontId="11" fillId="0" borderId="0" xfId="0" applyFont="1" applyAlignment="1">
      <alignment horizontal="center" vertical="center"/>
    </xf>
    <xf numFmtId="2" fontId="15" fillId="0" borderId="2" xfId="0" applyNumberFormat="1" applyFont="1" applyBorder="1" applyAlignment="1">
      <alignment horizontal="left" vertical="center" wrapText="1" shrinkToFit="1"/>
    </xf>
    <xf numFmtId="0" fontId="35" fillId="0" borderId="2" xfId="0" applyFont="1" applyBorder="1" applyAlignment="1">
      <alignment wrapText="1"/>
    </xf>
    <xf numFmtId="0" fontId="19" fillId="3" borderId="2" xfId="0" applyFont="1" applyFill="1" applyBorder="1" applyAlignment="1">
      <alignment wrapText="1"/>
    </xf>
    <xf numFmtId="0" fontId="19" fillId="11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7" fillId="10" borderId="3" xfId="0" applyFont="1" applyFill="1" applyBorder="1"/>
    <xf numFmtId="0" fontId="37" fillId="10" borderId="5" xfId="0" applyFont="1" applyFill="1" applyBorder="1"/>
    <xf numFmtId="0" fontId="37" fillId="10" borderId="8" xfId="0" applyFont="1" applyFill="1" applyBorder="1"/>
    <xf numFmtId="0" fontId="36" fillId="12" borderId="0" xfId="0" applyFont="1" applyFill="1" applyAlignment="1">
      <alignment horizontal="center" wrapText="1"/>
    </xf>
    <xf numFmtId="0" fontId="36" fillId="12" borderId="9" xfId="0" applyFont="1" applyFill="1" applyBorder="1" applyAlignment="1">
      <alignment horizontal="center" wrapText="1"/>
    </xf>
    <xf numFmtId="0" fontId="38" fillId="12" borderId="0" xfId="0" applyFont="1" applyFill="1" applyAlignment="1">
      <alignment horizontal="left" vertical="center" wrapText="1"/>
    </xf>
    <xf numFmtId="0" fontId="33" fillId="12" borderId="0" xfId="0" applyFont="1" applyFill="1" applyAlignment="1">
      <alignment horizontal="left" vertical="center" wrapText="1"/>
    </xf>
    <xf numFmtId="0" fontId="33" fillId="12" borderId="9" xfId="0" applyFont="1" applyFill="1" applyBorder="1" applyAlignment="1">
      <alignment horizontal="left" vertical="center" wrapText="1"/>
    </xf>
    <xf numFmtId="0" fontId="38" fillId="12" borderId="6" xfId="0" applyFont="1" applyFill="1" applyBorder="1" applyAlignment="1">
      <alignment horizontal="left" vertical="center" wrapText="1"/>
    </xf>
    <xf numFmtId="0" fontId="33" fillId="12" borderId="6" xfId="0" applyFont="1" applyFill="1" applyBorder="1" applyAlignment="1">
      <alignment horizontal="left" vertical="center" wrapText="1"/>
    </xf>
    <xf numFmtId="0" fontId="33" fillId="12" borderId="10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9" fillId="10" borderId="3" xfId="0" applyFont="1" applyFill="1" applyBorder="1" applyAlignment="1">
      <alignment vertical="center" wrapText="1"/>
    </xf>
    <xf numFmtId="0" fontId="39" fillId="10" borderId="5" xfId="0" applyFont="1" applyFill="1" applyBorder="1" applyAlignment="1">
      <alignment vertical="center" wrapText="1"/>
    </xf>
    <xf numFmtId="0" fontId="39" fillId="10" borderId="8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0" fillId="10" borderId="3" xfId="0" applyFont="1" applyFill="1" applyBorder="1" applyAlignment="1">
      <alignment vertical="center" wrapText="1"/>
    </xf>
    <xf numFmtId="0" fontId="40" fillId="10" borderId="5" xfId="0" applyFont="1" applyFill="1" applyBorder="1" applyAlignment="1">
      <alignment vertical="center" wrapText="1"/>
    </xf>
    <xf numFmtId="0" fontId="40" fillId="10" borderId="8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FFCC"/>
      <color rgb="FFFFFF9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1515533</xdr:colOff>
      <xdr:row>72</xdr:row>
      <xdr:rowOff>0</xdr:rowOff>
    </xdr:from>
    <xdr:ext cx="184731" cy="28345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058458" y="350424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58458" y="350424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72</xdr:row>
      <xdr:rowOff>0</xdr:rowOff>
    </xdr:from>
    <xdr:ext cx="184730" cy="2834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001308" y="350424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058458" y="350424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058458" y="350424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58458" y="350424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972733" y="350424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58458" y="350424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058458" y="30975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058458" y="350424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972733" y="350424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058458" y="350424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896533" y="3504247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010833" y="3504247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010833" y="350424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010833" y="350424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010833" y="35042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058458" y="35042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058458" y="35042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048933" y="350424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55" name="TextBox 108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/>
        </xdr:cNvSpPr>
      </xdr:nvSpPr>
      <xdr:spPr>
        <a:xfrm>
          <a:off x="2057400" y="309753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2058458" y="3097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2058458" y="35042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058458" y="35042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2048933" y="350424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02988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02988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02988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202988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010833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010833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010833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010833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204893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2058458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2058458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04893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204893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2058458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058458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04893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04893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001308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001308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001308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001308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058458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058458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04893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048933" y="3504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001308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001308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001308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001308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134" name="TextBox 108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/>
        </xdr:cNvSpPr>
      </xdr:nvSpPr>
      <xdr:spPr bwMode="auto">
        <a:xfrm>
          <a:off x="2057400" y="309753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058458" y="3097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058458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058458" y="35042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058458" y="350424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048933" y="350424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2058458" y="350424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2048933" y="350424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2048933" y="35042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2001308" y="292131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2001308" y="292131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M85"/>
  <sheetViews>
    <sheetView topLeftCell="A3" zoomScale="70" zoomScaleNormal="70" zoomScaleSheetLayoutView="100" workbookViewId="0">
      <pane xSplit="4" ySplit="4" topLeftCell="N7" activePane="bottomRight" state="frozen"/>
      <selection activeCell="A3" sqref="A3"/>
      <selection pane="topRight" activeCell="F3" sqref="F3"/>
      <selection pane="bottomLeft" activeCell="A7" sqref="A7"/>
      <selection pane="bottomRight" activeCell="V9" sqref="V9"/>
    </sheetView>
  </sheetViews>
  <sheetFormatPr defaultRowHeight="12.75" outlineLevelRow="1" outlineLevelCol="1" x14ac:dyDescent="0.2"/>
  <cols>
    <col min="1" max="1" width="8.140625" style="6" customWidth="1"/>
    <col min="2" max="2" width="39.7109375" style="7" customWidth="1"/>
    <col min="3" max="3" width="11" style="7" customWidth="1" outlineLevel="1"/>
    <col min="4" max="4" width="7.140625" style="6" customWidth="1"/>
    <col min="5" max="5" width="12.7109375" style="4" customWidth="1" outlineLevel="1"/>
    <col min="6" max="6" width="13.42578125" style="4" customWidth="1" outlineLevel="1"/>
    <col min="7" max="7" width="13" style="4" customWidth="1" outlineLevel="1"/>
    <col min="8" max="8" width="12.7109375" style="4" customWidth="1" outlineLevel="1"/>
    <col min="9" max="9" width="12.85546875" style="4" customWidth="1" outlineLevel="1"/>
    <col min="10" max="10" width="13.42578125" style="4" customWidth="1" outlineLevel="1"/>
    <col min="11" max="13" width="13.140625" style="4" customWidth="1" outlineLevel="1"/>
    <col min="14" max="14" width="13.42578125" style="4" customWidth="1" outlineLevel="1"/>
    <col min="15" max="15" width="12.85546875" style="4" customWidth="1" outlineLevel="1"/>
    <col min="16" max="16" width="13" style="4" customWidth="1" outlineLevel="1"/>
    <col min="17" max="18" width="12.7109375" style="4" customWidth="1" outlineLevel="1"/>
    <col min="19" max="19" width="13.7109375" style="4" customWidth="1"/>
    <col min="20" max="20" width="14.85546875" style="4" customWidth="1"/>
    <col min="21" max="21" width="14.7109375" style="4" customWidth="1"/>
    <col min="22" max="22" width="14.7109375" style="10" customWidth="1"/>
    <col min="23" max="23" width="15.42578125" style="4" customWidth="1"/>
    <col min="24" max="16384" width="9.140625" style="4"/>
  </cols>
  <sheetData>
    <row r="1" spans="1:23" ht="18.75" x14ac:dyDescent="0.2">
      <c r="A1" s="255" t="s">
        <v>126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V1" s="9"/>
    </row>
    <row r="2" spans="1:23" ht="7.5" customHeight="1" x14ac:dyDescent="0.2">
      <c r="V2" s="9"/>
    </row>
    <row r="3" spans="1:23" ht="21" customHeight="1" x14ac:dyDescent="0.2">
      <c r="A3" s="24"/>
      <c r="B3" s="23" t="s">
        <v>142</v>
      </c>
      <c r="C3" s="6"/>
      <c r="V3" s="4"/>
      <c r="W3" s="21"/>
    </row>
    <row r="4" spans="1:23" s="3" customFormat="1" ht="97.5" customHeight="1" x14ac:dyDescent="0.25">
      <c r="A4" s="25" t="s">
        <v>48</v>
      </c>
      <c r="B4" s="11" t="s">
        <v>0</v>
      </c>
      <c r="C4" s="17" t="s">
        <v>65</v>
      </c>
      <c r="D4" s="26" t="s">
        <v>49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34" t="s">
        <v>22</v>
      </c>
      <c r="S4" s="66" t="s">
        <v>123</v>
      </c>
      <c r="T4" s="124" t="s">
        <v>124</v>
      </c>
      <c r="U4" s="46" t="s">
        <v>125</v>
      </c>
      <c r="V4" s="8" t="s">
        <v>143</v>
      </c>
      <c r="W4" s="22" t="s">
        <v>144</v>
      </c>
    </row>
    <row r="5" spans="1:23" s="3" customFormat="1" ht="18.75" customHeight="1" x14ac:dyDescent="0.25">
      <c r="A5" s="1"/>
      <c r="B5" s="11" t="s">
        <v>180</v>
      </c>
      <c r="C5" s="17"/>
      <c r="D5" s="2"/>
      <c r="E5" s="139" t="s">
        <v>146</v>
      </c>
      <c r="F5" s="139" t="s">
        <v>148</v>
      </c>
      <c r="G5" s="139" t="s">
        <v>150</v>
      </c>
      <c r="H5" s="139" t="s">
        <v>152</v>
      </c>
      <c r="I5" s="139" t="s">
        <v>154</v>
      </c>
      <c r="J5" s="139" t="s">
        <v>156</v>
      </c>
      <c r="K5" s="139" t="s">
        <v>159</v>
      </c>
      <c r="L5" s="139" t="s">
        <v>160</v>
      </c>
      <c r="M5" s="139" t="s">
        <v>163</v>
      </c>
      <c r="N5" s="139" t="s">
        <v>165</v>
      </c>
      <c r="O5" s="139" t="s">
        <v>167</v>
      </c>
      <c r="P5" s="139" t="s">
        <v>169</v>
      </c>
      <c r="Q5" s="139" t="s">
        <v>171</v>
      </c>
      <c r="R5" s="140" t="s">
        <v>173</v>
      </c>
      <c r="S5" s="141"/>
      <c r="T5" s="142" t="s">
        <v>174</v>
      </c>
      <c r="U5" s="143" t="s">
        <v>177</v>
      </c>
      <c r="V5" s="144"/>
      <c r="W5" s="145"/>
    </row>
    <row r="6" spans="1:23" s="3" customFormat="1" ht="18.75" customHeight="1" x14ac:dyDescent="0.25">
      <c r="A6" s="1"/>
      <c r="B6" s="11" t="s">
        <v>178</v>
      </c>
      <c r="C6" s="17"/>
      <c r="D6" s="2"/>
      <c r="E6" s="139" t="s">
        <v>147</v>
      </c>
      <c r="F6" s="139" t="s">
        <v>149</v>
      </c>
      <c r="G6" s="139" t="s">
        <v>151</v>
      </c>
      <c r="H6" s="139" t="s">
        <v>153</v>
      </c>
      <c r="I6" s="139" t="s">
        <v>155</v>
      </c>
      <c r="J6" s="139" t="s">
        <v>157</v>
      </c>
      <c r="K6" s="139" t="s">
        <v>158</v>
      </c>
      <c r="L6" s="139" t="s">
        <v>161</v>
      </c>
      <c r="M6" s="139" t="s">
        <v>162</v>
      </c>
      <c r="N6" s="139" t="s">
        <v>164</v>
      </c>
      <c r="O6" s="139" t="s">
        <v>166</v>
      </c>
      <c r="P6" s="139" t="s">
        <v>168</v>
      </c>
      <c r="Q6" s="139" t="s">
        <v>170</v>
      </c>
      <c r="R6" s="140" t="s">
        <v>172</v>
      </c>
      <c r="S6" s="141"/>
      <c r="T6" s="142" t="s">
        <v>175</v>
      </c>
      <c r="U6" s="143" t="s">
        <v>176</v>
      </c>
      <c r="V6" s="144"/>
      <c r="W6" s="145"/>
    </row>
    <row r="7" spans="1:23" s="16" customFormat="1" ht="14.25" customHeight="1" x14ac:dyDescent="0.2">
      <c r="A7" s="12">
        <v>1</v>
      </c>
      <c r="B7" s="13">
        <v>2</v>
      </c>
      <c r="C7" s="18"/>
      <c r="D7" s="18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35">
        <v>17</v>
      </c>
      <c r="S7" s="67">
        <v>19</v>
      </c>
      <c r="T7" s="125">
        <v>18</v>
      </c>
      <c r="U7" s="47">
        <v>20</v>
      </c>
      <c r="V7" s="37">
        <v>21</v>
      </c>
      <c r="W7" s="15">
        <v>22</v>
      </c>
    </row>
    <row r="8" spans="1:23" s="19" customFormat="1" ht="30.75" customHeight="1" x14ac:dyDescent="0.3">
      <c r="A8" s="87"/>
      <c r="B8" s="88" t="s">
        <v>127</v>
      </c>
      <c r="C8" s="89"/>
      <c r="D8" s="89"/>
      <c r="E8" s="81"/>
      <c r="F8" s="81"/>
      <c r="G8" s="81"/>
      <c r="H8" s="82"/>
      <c r="I8" s="81"/>
      <c r="J8" s="81"/>
      <c r="K8" s="81"/>
      <c r="L8" s="81"/>
      <c r="M8" s="81"/>
      <c r="N8" s="81"/>
      <c r="O8" s="81"/>
      <c r="P8" s="83"/>
      <c r="Q8" s="83"/>
      <c r="R8" s="83"/>
      <c r="S8" s="68"/>
      <c r="T8" s="126"/>
      <c r="U8" s="48"/>
      <c r="V8" s="52"/>
      <c r="W8" s="38"/>
    </row>
    <row r="9" spans="1:23" s="19" customFormat="1" ht="40.5" customHeight="1" outlineLevel="1" x14ac:dyDescent="0.2">
      <c r="A9" s="90" t="s">
        <v>23</v>
      </c>
      <c r="B9" s="91" t="s">
        <v>66</v>
      </c>
      <c r="C9" s="92" t="s">
        <v>101</v>
      </c>
      <c r="D9" s="93" t="s">
        <v>1</v>
      </c>
      <c r="E9" s="32">
        <v>23961</v>
      </c>
      <c r="F9" s="32">
        <v>46518</v>
      </c>
      <c r="G9" s="32">
        <v>13950</v>
      </c>
      <c r="H9" s="32">
        <v>24817</v>
      </c>
      <c r="I9" s="32">
        <v>37379</v>
      </c>
      <c r="J9" s="32">
        <v>67738</v>
      </c>
      <c r="K9" s="32">
        <v>50150</v>
      </c>
      <c r="L9" s="60">
        <v>16500</v>
      </c>
      <c r="M9" s="32">
        <v>50040</v>
      </c>
      <c r="N9" s="32">
        <v>76354</v>
      </c>
      <c r="O9" s="32">
        <v>67778</v>
      </c>
      <c r="P9" s="32">
        <v>25293</v>
      </c>
      <c r="Q9" s="32">
        <v>80751</v>
      </c>
      <c r="R9" s="32">
        <v>42730</v>
      </c>
      <c r="S9" s="69">
        <f>SUM(E9:R9)</f>
        <v>623959</v>
      </c>
      <c r="T9" s="127">
        <v>42121</v>
      </c>
      <c r="U9" s="49">
        <f>S9+T9</f>
        <v>666080</v>
      </c>
      <c r="V9" s="58">
        <v>666080</v>
      </c>
      <c r="W9" s="77">
        <v>666080</v>
      </c>
    </row>
    <row r="10" spans="1:23" s="19" customFormat="1" ht="30.75" customHeight="1" x14ac:dyDescent="0.25">
      <c r="A10" s="94"/>
      <c r="B10" s="88" t="s">
        <v>128</v>
      </c>
      <c r="C10" s="95"/>
      <c r="D10" s="96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70"/>
      <c r="T10" s="128"/>
      <c r="U10" s="50"/>
      <c r="V10" s="54"/>
      <c r="W10" s="75"/>
    </row>
    <row r="11" spans="1:23" s="19" customFormat="1" ht="31.5" customHeight="1" outlineLevel="1" x14ac:dyDescent="0.2">
      <c r="A11" s="97">
        <v>2</v>
      </c>
      <c r="B11" s="91" t="s">
        <v>6</v>
      </c>
      <c r="C11" s="92" t="s">
        <v>67</v>
      </c>
      <c r="D11" s="93" t="s">
        <v>24</v>
      </c>
      <c r="E11" s="31">
        <f t="shared" ref="E11:R11" si="0">SUM(E13:E24)</f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1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71">
        <f>SUM(E11:R11)</f>
        <v>1</v>
      </c>
      <c r="T11" s="129">
        <f>SUM(T13:T24)</f>
        <v>27</v>
      </c>
      <c r="U11" s="50">
        <f>S11+T11</f>
        <v>28</v>
      </c>
      <c r="V11" s="55"/>
      <c r="W11" s="76">
        <v>27</v>
      </c>
    </row>
    <row r="12" spans="1:23" s="19" customFormat="1" ht="16.5" outlineLevel="1" x14ac:dyDescent="0.2">
      <c r="A12" s="98"/>
      <c r="B12" s="99" t="s">
        <v>68</v>
      </c>
      <c r="C12" s="92"/>
      <c r="D12" s="100"/>
      <c r="E12" s="78"/>
      <c r="F12" s="79"/>
      <c r="G12" s="79"/>
      <c r="H12" s="79"/>
      <c r="I12" s="79"/>
      <c r="J12" s="30"/>
      <c r="K12" s="30"/>
      <c r="L12" s="61"/>
      <c r="M12" s="79"/>
      <c r="N12" s="79"/>
      <c r="O12" s="39"/>
      <c r="P12" s="79"/>
      <c r="Q12" s="79"/>
      <c r="R12" s="30"/>
      <c r="S12" s="70"/>
      <c r="T12" s="130"/>
      <c r="U12" s="51"/>
      <c r="V12" s="56"/>
      <c r="W12" s="76"/>
    </row>
    <row r="13" spans="1:23" s="19" customFormat="1" ht="36.75" customHeight="1" outlineLevel="1" x14ac:dyDescent="0.2">
      <c r="A13" s="90" t="s">
        <v>25</v>
      </c>
      <c r="B13" s="91" t="s">
        <v>69</v>
      </c>
      <c r="C13" s="92" t="s">
        <v>67</v>
      </c>
      <c r="D13" s="93" t="s">
        <v>24</v>
      </c>
      <c r="E13" s="27"/>
      <c r="F13" s="27"/>
      <c r="G13" s="27"/>
      <c r="H13" s="27"/>
      <c r="I13" s="27"/>
      <c r="J13" s="27"/>
      <c r="K13" s="27"/>
      <c r="L13" s="62"/>
      <c r="M13" s="27"/>
      <c r="N13" s="27"/>
      <c r="O13" s="27"/>
      <c r="P13" s="27"/>
      <c r="Q13" s="27"/>
      <c r="R13" s="27"/>
      <c r="S13" s="70">
        <f t="shared" ref="S13:S25" si="1">SUM(E13:R13)</f>
        <v>0</v>
      </c>
      <c r="T13" s="130">
        <v>3</v>
      </c>
      <c r="U13" s="51">
        <f t="shared" ref="U13:U42" si="2">S13+T13</f>
        <v>3</v>
      </c>
      <c r="V13" s="56"/>
      <c r="W13" s="76">
        <v>3</v>
      </c>
    </row>
    <row r="14" spans="1:23" s="19" customFormat="1" ht="57.75" customHeight="1" outlineLevel="1" x14ac:dyDescent="0.2">
      <c r="A14" s="90" t="s">
        <v>26</v>
      </c>
      <c r="B14" s="91" t="s">
        <v>70</v>
      </c>
      <c r="C14" s="92" t="s">
        <v>67</v>
      </c>
      <c r="D14" s="93" t="s">
        <v>24</v>
      </c>
      <c r="E14" s="27"/>
      <c r="F14" s="27"/>
      <c r="G14" s="27"/>
      <c r="H14" s="27"/>
      <c r="I14" s="27"/>
      <c r="J14" s="27"/>
      <c r="K14" s="27"/>
      <c r="L14" s="62"/>
      <c r="M14" s="27"/>
      <c r="N14" s="27"/>
      <c r="O14" s="27"/>
      <c r="P14" s="27"/>
      <c r="Q14" s="27"/>
      <c r="R14" s="27"/>
      <c r="S14" s="70">
        <f t="shared" si="1"/>
        <v>0</v>
      </c>
      <c r="T14" s="130">
        <v>2</v>
      </c>
      <c r="U14" s="51">
        <f t="shared" si="2"/>
        <v>2</v>
      </c>
      <c r="V14" s="56"/>
      <c r="W14" s="76">
        <v>2</v>
      </c>
    </row>
    <row r="15" spans="1:23" s="19" customFormat="1" ht="59.25" customHeight="1" outlineLevel="1" x14ac:dyDescent="0.2">
      <c r="A15" s="90" t="s">
        <v>27</v>
      </c>
      <c r="B15" s="91" t="s">
        <v>71</v>
      </c>
      <c r="C15" s="92" t="s">
        <v>67</v>
      </c>
      <c r="D15" s="93" t="s">
        <v>24</v>
      </c>
      <c r="E15" s="27"/>
      <c r="F15" s="27"/>
      <c r="G15" s="27"/>
      <c r="H15" s="27"/>
      <c r="I15" s="27"/>
      <c r="J15" s="27"/>
      <c r="K15" s="27"/>
      <c r="L15" s="62"/>
      <c r="M15" s="27"/>
      <c r="N15" s="27"/>
      <c r="O15" s="27"/>
      <c r="P15" s="27"/>
      <c r="Q15" s="27"/>
      <c r="R15" s="27"/>
      <c r="S15" s="70">
        <f t="shared" si="1"/>
        <v>0</v>
      </c>
      <c r="T15" s="130">
        <v>2</v>
      </c>
      <c r="U15" s="51">
        <f t="shared" si="2"/>
        <v>2</v>
      </c>
      <c r="V15" s="56"/>
      <c r="W15" s="76">
        <v>2</v>
      </c>
    </row>
    <row r="16" spans="1:23" s="19" customFormat="1" ht="44.25" customHeight="1" outlineLevel="1" x14ac:dyDescent="0.2">
      <c r="A16" s="90" t="s">
        <v>28</v>
      </c>
      <c r="B16" s="91" t="s">
        <v>72</v>
      </c>
      <c r="C16" s="92" t="s">
        <v>67</v>
      </c>
      <c r="D16" s="93" t="s">
        <v>24</v>
      </c>
      <c r="E16" s="27"/>
      <c r="F16" s="27"/>
      <c r="G16" s="27"/>
      <c r="H16" s="27"/>
      <c r="I16" s="27"/>
      <c r="J16" s="27"/>
      <c r="K16" s="27"/>
      <c r="L16" s="62"/>
      <c r="M16" s="27"/>
      <c r="N16" s="27"/>
      <c r="O16" s="27"/>
      <c r="P16" s="27"/>
      <c r="Q16" s="27"/>
      <c r="R16" s="27"/>
      <c r="S16" s="70">
        <f t="shared" si="1"/>
        <v>0</v>
      </c>
      <c r="T16" s="130">
        <v>7</v>
      </c>
      <c r="U16" s="51">
        <f t="shared" si="2"/>
        <v>7</v>
      </c>
      <c r="V16" s="56"/>
      <c r="W16" s="76">
        <v>7</v>
      </c>
    </row>
    <row r="17" spans="1:23" s="19" customFormat="1" ht="20.25" customHeight="1" outlineLevel="1" x14ac:dyDescent="0.2">
      <c r="A17" s="90" t="s">
        <v>29</v>
      </c>
      <c r="B17" s="91" t="s">
        <v>73</v>
      </c>
      <c r="C17" s="92" t="s">
        <v>67</v>
      </c>
      <c r="D17" s="93" t="s">
        <v>24</v>
      </c>
      <c r="E17" s="27"/>
      <c r="F17" s="27"/>
      <c r="G17" s="27"/>
      <c r="H17" s="27"/>
      <c r="I17" s="27"/>
      <c r="J17" s="27"/>
      <c r="K17" s="27"/>
      <c r="L17" s="62"/>
      <c r="M17" s="27"/>
      <c r="N17" s="27"/>
      <c r="O17" s="27"/>
      <c r="P17" s="27"/>
      <c r="Q17" s="27"/>
      <c r="R17" s="27"/>
      <c r="S17" s="70">
        <f t="shared" si="1"/>
        <v>0</v>
      </c>
      <c r="T17" s="130"/>
      <c r="U17" s="51">
        <f t="shared" si="2"/>
        <v>0</v>
      </c>
      <c r="V17" s="56"/>
      <c r="W17" s="76">
        <v>0</v>
      </c>
    </row>
    <row r="18" spans="1:23" s="19" customFormat="1" ht="28.5" customHeight="1" outlineLevel="1" x14ac:dyDescent="0.2">
      <c r="A18" s="90" t="s">
        <v>31</v>
      </c>
      <c r="B18" s="91" t="s">
        <v>74</v>
      </c>
      <c r="C18" s="92" t="s">
        <v>67</v>
      </c>
      <c r="D18" s="93" t="s">
        <v>24</v>
      </c>
      <c r="E18" s="27"/>
      <c r="F18" s="27"/>
      <c r="G18" s="27"/>
      <c r="H18" s="27"/>
      <c r="I18" s="27"/>
      <c r="J18" s="27"/>
      <c r="K18" s="27"/>
      <c r="L18" s="62"/>
      <c r="M18" s="27"/>
      <c r="N18" s="27"/>
      <c r="O18" s="27"/>
      <c r="P18" s="27"/>
      <c r="Q18" s="27"/>
      <c r="R18" s="27"/>
      <c r="S18" s="70">
        <f t="shared" si="1"/>
        <v>0</v>
      </c>
      <c r="T18" s="130"/>
      <c r="U18" s="51">
        <f t="shared" si="2"/>
        <v>0</v>
      </c>
      <c r="V18" s="56"/>
      <c r="W18" s="76">
        <v>0</v>
      </c>
    </row>
    <row r="19" spans="1:23" s="19" customFormat="1" ht="28.5" customHeight="1" outlineLevel="1" x14ac:dyDescent="0.2">
      <c r="A19" s="90" t="s">
        <v>32</v>
      </c>
      <c r="B19" s="91" t="s">
        <v>75</v>
      </c>
      <c r="C19" s="92" t="s">
        <v>67</v>
      </c>
      <c r="D19" s="93" t="s">
        <v>24</v>
      </c>
      <c r="E19" s="27"/>
      <c r="F19" s="27"/>
      <c r="G19" s="27"/>
      <c r="H19" s="27"/>
      <c r="I19" s="27"/>
      <c r="J19" s="27"/>
      <c r="K19" s="27"/>
      <c r="L19" s="62"/>
      <c r="M19" s="27"/>
      <c r="N19" s="27"/>
      <c r="O19" s="27"/>
      <c r="P19" s="27"/>
      <c r="Q19" s="27"/>
      <c r="R19" s="27"/>
      <c r="S19" s="70">
        <f t="shared" si="1"/>
        <v>0</v>
      </c>
      <c r="T19" s="130"/>
      <c r="U19" s="51">
        <f t="shared" si="2"/>
        <v>0</v>
      </c>
      <c r="V19" s="56"/>
      <c r="W19" s="76">
        <v>0</v>
      </c>
    </row>
    <row r="20" spans="1:23" s="19" customFormat="1" ht="20.25" customHeight="1" outlineLevel="1" x14ac:dyDescent="0.2">
      <c r="A20" s="90" t="s">
        <v>33</v>
      </c>
      <c r="B20" s="238" t="s">
        <v>391</v>
      </c>
      <c r="C20" s="92" t="s">
        <v>67</v>
      </c>
      <c r="D20" s="100" t="s">
        <v>24</v>
      </c>
      <c r="E20" s="27"/>
      <c r="F20" s="27"/>
      <c r="G20" s="27"/>
      <c r="H20" s="27"/>
      <c r="I20" s="27"/>
      <c r="J20" s="27"/>
      <c r="K20" s="27"/>
      <c r="L20" s="62"/>
      <c r="M20" s="27"/>
      <c r="N20" s="27"/>
      <c r="O20" s="27"/>
      <c r="P20" s="27"/>
      <c r="Q20" s="27"/>
      <c r="R20" s="27"/>
      <c r="S20" s="70">
        <f t="shared" si="1"/>
        <v>0</v>
      </c>
      <c r="T20" s="130"/>
      <c r="U20" s="51">
        <f t="shared" si="2"/>
        <v>0</v>
      </c>
      <c r="V20" s="56"/>
      <c r="W20" s="76">
        <v>0</v>
      </c>
    </row>
    <row r="21" spans="1:23" s="19" customFormat="1" ht="27" customHeight="1" outlineLevel="1" x14ac:dyDescent="0.2">
      <c r="A21" s="90" t="s">
        <v>34</v>
      </c>
      <c r="B21" s="238" t="s">
        <v>392</v>
      </c>
      <c r="C21" s="92" t="s">
        <v>67</v>
      </c>
      <c r="D21" s="93" t="s">
        <v>24</v>
      </c>
      <c r="E21" s="27"/>
      <c r="F21" s="27"/>
      <c r="G21" s="27"/>
      <c r="H21" s="27"/>
      <c r="I21" s="27"/>
      <c r="J21" s="27"/>
      <c r="K21" s="27">
        <v>1</v>
      </c>
      <c r="L21" s="62"/>
      <c r="M21" s="27"/>
      <c r="N21" s="27"/>
      <c r="O21" s="27"/>
      <c r="P21" s="27"/>
      <c r="Q21" s="27"/>
      <c r="R21" s="27"/>
      <c r="S21" s="70">
        <f t="shared" si="1"/>
        <v>1</v>
      </c>
      <c r="T21" s="130">
        <v>9</v>
      </c>
      <c r="U21" s="51">
        <f t="shared" si="2"/>
        <v>10</v>
      </c>
      <c r="V21" s="56"/>
      <c r="W21" s="76">
        <v>9</v>
      </c>
    </row>
    <row r="22" spans="1:23" s="19" customFormat="1" ht="20.25" customHeight="1" outlineLevel="1" x14ac:dyDescent="0.2">
      <c r="A22" s="90" t="s">
        <v>35</v>
      </c>
      <c r="B22" s="91" t="s">
        <v>76</v>
      </c>
      <c r="C22" s="92" t="s">
        <v>67</v>
      </c>
      <c r="D22" s="93" t="s">
        <v>24</v>
      </c>
      <c r="E22" s="27"/>
      <c r="F22" s="27"/>
      <c r="G22" s="27"/>
      <c r="H22" s="27"/>
      <c r="I22" s="27"/>
      <c r="J22" s="27"/>
      <c r="K22" s="27"/>
      <c r="L22" s="62"/>
      <c r="M22" s="27"/>
      <c r="N22" s="27"/>
      <c r="O22" s="27"/>
      <c r="P22" s="27"/>
      <c r="Q22" s="27"/>
      <c r="R22" s="27"/>
      <c r="S22" s="70">
        <f t="shared" si="1"/>
        <v>0</v>
      </c>
      <c r="T22" s="130">
        <v>1</v>
      </c>
      <c r="U22" s="51">
        <f t="shared" si="2"/>
        <v>1</v>
      </c>
      <c r="V22" s="56"/>
      <c r="W22" s="76">
        <v>1</v>
      </c>
    </row>
    <row r="23" spans="1:23" s="19" customFormat="1" ht="20.25" customHeight="1" outlineLevel="1" x14ac:dyDescent="0.2">
      <c r="A23" s="90" t="s">
        <v>36</v>
      </c>
      <c r="B23" s="91" t="s">
        <v>77</v>
      </c>
      <c r="C23" s="92" t="s">
        <v>67</v>
      </c>
      <c r="D23" s="93" t="s">
        <v>24</v>
      </c>
      <c r="E23" s="27"/>
      <c r="F23" s="27"/>
      <c r="G23" s="27"/>
      <c r="H23" s="27"/>
      <c r="I23" s="27"/>
      <c r="J23" s="27"/>
      <c r="K23" s="27"/>
      <c r="L23" s="62"/>
      <c r="M23" s="27"/>
      <c r="N23" s="27"/>
      <c r="O23" s="27"/>
      <c r="P23" s="27"/>
      <c r="Q23" s="27"/>
      <c r="R23" s="27"/>
      <c r="S23" s="70">
        <f t="shared" si="1"/>
        <v>0</v>
      </c>
      <c r="T23" s="130">
        <v>3</v>
      </c>
      <c r="U23" s="51">
        <f t="shared" si="2"/>
        <v>3</v>
      </c>
      <c r="V23" s="56"/>
      <c r="W23" s="76">
        <v>3</v>
      </c>
    </row>
    <row r="24" spans="1:23" s="19" customFormat="1" ht="20.25" customHeight="1" outlineLevel="1" x14ac:dyDescent="0.2">
      <c r="A24" s="90" t="s">
        <v>37</v>
      </c>
      <c r="B24" s="91" t="s">
        <v>78</v>
      </c>
      <c r="C24" s="92" t="s">
        <v>67</v>
      </c>
      <c r="D24" s="93" t="s">
        <v>24</v>
      </c>
      <c r="E24" s="27"/>
      <c r="F24" s="27"/>
      <c r="G24" s="27"/>
      <c r="H24" s="27"/>
      <c r="I24" s="27"/>
      <c r="J24" s="27"/>
      <c r="K24" s="27"/>
      <c r="L24" s="62"/>
      <c r="M24" s="27"/>
      <c r="N24" s="27"/>
      <c r="O24" s="27"/>
      <c r="P24" s="27"/>
      <c r="Q24" s="27"/>
      <c r="R24" s="27"/>
      <c r="S24" s="70">
        <f t="shared" si="1"/>
        <v>0</v>
      </c>
      <c r="T24" s="130"/>
      <c r="U24" s="51">
        <f t="shared" si="2"/>
        <v>0</v>
      </c>
      <c r="V24" s="56"/>
      <c r="W24" s="76">
        <v>0</v>
      </c>
    </row>
    <row r="25" spans="1:23" s="19" customFormat="1" ht="43.5" customHeight="1" outlineLevel="1" x14ac:dyDescent="0.2">
      <c r="A25" s="90" t="s">
        <v>38</v>
      </c>
      <c r="B25" s="91" t="s">
        <v>50</v>
      </c>
      <c r="C25" s="92" t="s">
        <v>67</v>
      </c>
      <c r="D25" s="93" t="s">
        <v>24</v>
      </c>
      <c r="E25" s="29">
        <f t="shared" ref="E25:H25" si="3">SUM(E27:E35)</f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ref="I25:R25" si="4">SUM(I27:I35)</f>
        <v>0</v>
      </c>
      <c r="J25" s="28">
        <f t="shared" si="4"/>
        <v>0</v>
      </c>
      <c r="K25" s="28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8">
        <f t="shared" si="4"/>
        <v>0</v>
      </c>
      <c r="S25" s="70">
        <f t="shared" si="1"/>
        <v>0</v>
      </c>
      <c r="T25" s="128"/>
      <c r="U25" s="51">
        <f t="shared" si="2"/>
        <v>0</v>
      </c>
      <c r="V25" s="56"/>
      <c r="W25" s="76">
        <v>0</v>
      </c>
    </row>
    <row r="26" spans="1:23" s="19" customFormat="1" ht="16.5" outlineLevel="1" x14ac:dyDescent="0.2">
      <c r="A26" s="90"/>
      <c r="B26" s="99" t="s">
        <v>79</v>
      </c>
      <c r="C26" s="92"/>
      <c r="D26" s="93"/>
      <c r="E26" s="36"/>
      <c r="F26" s="39"/>
      <c r="G26" s="39"/>
      <c r="H26" s="39"/>
      <c r="I26" s="39"/>
      <c r="J26" s="30"/>
      <c r="K26" s="30"/>
      <c r="L26" s="61"/>
      <c r="M26" s="39"/>
      <c r="N26" s="39"/>
      <c r="O26" s="39"/>
      <c r="P26" s="39"/>
      <c r="Q26" s="39"/>
      <c r="R26" s="30"/>
      <c r="S26" s="70"/>
      <c r="T26" s="130"/>
      <c r="U26" s="51">
        <f t="shared" si="2"/>
        <v>0</v>
      </c>
      <c r="V26" s="56"/>
      <c r="W26" s="76">
        <v>0</v>
      </c>
    </row>
    <row r="27" spans="1:23" s="19" customFormat="1" ht="20.25" customHeight="1" outlineLevel="1" x14ac:dyDescent="0.2">
      <c r="A27" s="90" t="s">
        <v>39</v>
      </c>
      <c r="B27" s="91" t="s">
        <v>69</v>
      </c>
      <c r="C27" s="92" t="s">
        <v>67</v>
      </c>
      <c r="D27" s="93" t="s">
        <v>24</v>
      </c>
      <c r="E27" s="27"/>
      <c r="F27" s="27"/>
      <c r="G27" s="27"/>
      <c r="H27" s="27"/>
      <c r="I27" s="27"/>
      <c r="J27" s="27"/>
      <c r="K27" s="27"/>
      <c r="L27" s="62"/>
      <c r="M27" s="27"/>
      <c r="N27" s="27"/>
      <c r="O27" s="27"/>
      <c r="P27" s="27"/>
      <c r="Q27" s="27"/>
      <c r="R27" s="27"/>
      <c r="S27" s="70">
        <f t="shared" ref="S27:S35" si="5">SUM(E27:R27)</f>
        <v>0</v>
      </c>
      <c r="T27" s="130"/>
      <c r="U27" s="51">
        <f t="shared" si="2"/>
        <v>0</v>
      </c>
      <c r="V27" s="56"/>
      <c r="W27" s="76">
        <v>0</v>
      </c>
    </row>
    <row r="28" spans="1:23" s="19" customFormat="1" ht="57" customHeight="1" outlineLevel="1" x14ac:dyDescent="0.2">
      <c r="A28" s="90" t="s">
        <v>40</v>
      </c>
      <c r="B28" s="91" t="s">
        <v>80</v>
      </c>
      <c r="C28" s="92" t="s">
        <v>67</v>
      </c>
      <c r="D28" s="93" t="s">
        <v>24</v>
      </c>
      <c r="E28" s="27"/>
      <c r="F28" s="27"/>
      <c r="G28" s="27"/>
      <c r="H28" s="27"/>
      <c r="I28" s="27"/>
      <c r="J28" s="27"/>
      <c r="K28" s="27"/>
      <c r="L28" s="62"/>
      <c r="M28" s="27"/>
      <c r="N28" s="27"/>
      <c r="O28" s="27"/>
      <c r="P28" s="27"/>
      <c r="Q28" s="27"/>
      <c r="R28" s="27"/>
      <c r="S28" s="70">
        <f t="shared" si="5"/>
        <v>0</v>
      </c>
      <c r="T28" s="130"/>
      <c r="U28" s="51">
        <f t="shared" si="2"/>
        <v>0</v>
      </c>
      <c r="V28" s="56"/>
      <c r="W28" s="76">
        <v>0</v>
      </c>
    </row>
    <row r="29" spans="1:23" s="19" customFormat="1" ht="59.25" customHeight="1" outlineLevel="1" x14ac:dyDescent="0.2">
      <c r="A29" s="90" t="s">
        <v>41</v>
      </c>
      <c r="B29" s="91" t="s">
        <v>71</v>
      </c>
      <c r="C29" s="92" t="s">
        <v>67</v>
      </c>
      <c r="D29" s="93" t="s">
        <v>24</v>
      </c>
      <c r="E29" s="27"/>
      <c r="F29" s="27"/>
      <c r="G29" s="27"/>
      <c r="H29" s="27"/>
      <c r="I29" s="27"/>
      <c r="J29" s="27"/>
      <c r="K29" s="27"/>
      <c r="L29" s="62"/>
      <c r="M29" s="27"/>
      <c r="N29" s="27"/>
      <c r="O29" s="27"/>
      <c r="P29" s="27"/>
      <c r="Q29" s="27"/>
      <c r="R29" s="27"/>
      <c r="S29" s="70">
        <f t="shared" si="5"/>
        <v>0</v>
      </c>
      <c r="T29" s="130"/>
      <c r="U29" s="51">
        <f t="shared" si="2"/>
        <v>0</v>
      </c>
      <c r="V29" s="56"/>
      <c r="W29" s="76">
        <v>0</v>
      </c>
    </row>
    <row r="30" spans="1:23" s="19" customFormat="1" ht="20.25" customHeight="1" outlineLevel="1" x14ac:dyDescent="0.2">
      <c r="A30" s="90" t="s">
        <v>42</v>
      </c>
      <c r="B30" s="91" t="s">
        <v>73</v>
      </c>
      <c r="C30" s="92" t="s">
        <v>67</v>
      </c>
      <c r="D30" s="93" t="s">
        <v>24</v>
      </c>
      <c r="E30" s="27"/>
      <c r="F30" s="27"/>
      <c r="G30" s="27"/>
      <c r="H30" s="27"/>
      <c r="I30" s="27"/>
      <c r="J30" s="27"/>
      <c r="K30" s="27"/>
      <c r="L30" s="62"/>
      <c r="M30" s="27"/>
      <c r="N30" s="27"/>
      <c r="O30" s="27"/>
      <c r="P30" s="27"/>
      <c r="Q30" s="27"/>
      <c r="R30" s="27"/>
      <c r="S30" s="70">
        <f t="shared" si="5"/>
        <v>0</v>
      </c>
      <c r="T30" s="130"/>
      <c r="U30" s="51">
        <f t="shared" si="2"/>
        <v>0</v>
      </c>
      <c r="V30" s="56"/>
      <c r="W30" s="76">
        <v>0</v>
      </c>
    </row>
    <row r="31" spans="1:23" s="19" customFormat="1" ht="28.5" customHeight="1" outlineLevel="1" x14ac:dyDescent="0.2">
      <c r="A31" s="90" t="s">
        <v>43</v>
      </c>
      <c r="B31" s="91" t="s">
        <v>74</v>
      </c>
      <c r="C31" s="92" t="s">
        <v>67</v>
      </c>
      <c r="D31" s="93" t="s">
        <v>24</v>
      </c>
      <c r="E31" s="27"/>
      <c r="F31" s="27"/>
      <c r="G31" s="27"/>
      <c r="H31" s="27"/>
      <c r="I31" s="27"/>
      <c r="J31" s="27"/>
      <c r="K31" s="27"/>
      <c r="L31" s="62"/>
      <c r="M31" s="27"/>
      <c r="N31" s="27"/>
      <c r="O31" s="27"/>
      <c r="P31" s="27"/>
      <c r="Q31" s="27"/>
      <c r="R31" s="27"/>
      <c r="S31" s="70">
        <f t="shared" si="5"/>
        <v>0</v>
      </c>
      <c r="T31" s="130"/>
      <c r="U31" s="51">
        <f t="shared" si="2"/>
        <v>0</v>
      </c>
      <c r="V31" s="56"/>
      <c r="W31" s="76">
        <v>0</v>
      </c>
    </row>
    <row r="32" spans="1:23" s="19" customFormat="1" ht="28.5" customHeight="1" outlineLevel="1" x14ac:dyDescent="0.2">
      <c r="A32" s="90" t="s">
        <v>44</v>
      </c>
      <c r="B32" s="91" t="s">
        <v>75</v>
      </c>
      <c r="C32" s="92" t="s">
        <v>67</v>
      </c>
      <c r="D32" s="93" t="s">
        <v>24</v>
      </c>
      <c r="E32" s="27"/>
      <c r="F32" s="27"/>
      <c r="G32" s="27"/>
      <c r="H32" s="27"/>
      <c r="I32" s="27"/>
      <c r="J32" s="27"/>
      <c r="K32" s="27"/>
      <c r="L32" s="62"/>
      <c r="M32" s="27"/>
      <c r="N32" s="27"/>
      <c r="O32" s="27"/>
      <c r="P32" s="27"/>
      <c r="Q32" s="27"/>
      <c r="R32" s="27"/>
      <c r="S32" s="70">
        <f t="shared" si="5"/>
        <v>0</v>
      </c>
      <c r="T32" s="130"/>
      <c r="U32" s="51">
        <f t="shared" si="2"/>
        <v>0</v>
      </c>
      <c r="V32" s="56"/>
      <c r="W32" s="76">
        <v>0</v>
      </c>
    </row>
    <row r="33" spans="1:221" s="19" customFormat="1" ht="20.25" customHeight="1" outlineLevel="1" x14ac:dyDescent="0.2">
      <c r="A33" s="90" t="s">
        <v>45</v>
      </c>
      <c r="B33" s="91" t="s">
        <v>76</v>
      </c>
      <c r="C33" s="92" t="s">
        <v>67</v>
      </c>
      <c r="D33" s="93" t="s">
        <v>24</v>
      </c>
      <c r="E33" s="27"/>
      <c r="F33" s="27"/>
      <c r="G33" s="27"/>
      <c r="H33" s="27"/>
      <c r="I33" s="27"/>
      <c r="J33" s="27"/>
      <c r="K33" s="27"/>
      <c r="L33" s="62"/>
      <c r="M33" s="27"/>
      <c r="N33" s="27"/>
      <c r="O33" s="27"/>
      <c r="P33" s="27"/>
      <c r="Q33" s="27"/>
      <c r="R33" s="27"/>
      <c r="S33" s="70">
        <f t="shared" si="5"/>
        <v>0</v>
      </c>
      <c r="T33" s="130"/>
      <c r="U33" s="51">
        <f t="shared" si="2"/>
        <v>0</v>
      </c>
      <c r="V33" s="56"/>
      <c r="W33" s="76">
        <v>0</v>
      </c>
    </row>
    <row r="34" spans="1:221" s="19" customFormat="1" ht="20.25" customHeight="1" outlineLevel="1" x14ac:dyDescent="0.2">
      <c r="A34" s="90" t="s">
        <v>46</v>
      </c>
      <c r="B34" s="91" t="s">
        <v>81</v>
      </c>
      <c r="C34" s="92" t="s">
        <v>67</v>
      </c>
      <c r="D34" s="93" t="s">
        <v>24</v>
      </c>
      <c r="E34" s="27"/>
      <c r="F34" s="27"/>
      <c r="G34" s="27"/>
      <c r="H34" s="27"/>
      <c r="I34" s="27"/>
      <c r="J34" s="27"/>
      <c r="K34" s="27"/>
      <c r="L34" s="62"/>
      <c r="M34" s="27"/>
      <c r="N34" s="27"/>
      <c r="O34" s="27"/>
      <c r="P34" s="27"/>
      <c r="Q34" s="27"/>
      <c r="R34" s="27"/>
      <c r="S34" s="70">
        <f t="shared" si="5"/>
        <v>0</v>
      </c>
      <c r="T34" s="130"/>
      <c r="U34" s="51">
        <f t="shared" si="2"/>
        <v>0</v>
      </c>
      <c r="V34" s="56"/>
      <c r="W34" s="76">
        <v>0</v>
      </c>
    </row>
    <row r="35" spans="1:221" s="19" customFormat="1" ht="20.25" customHeight="1" outlineLevel="1" x14ac:dyDescent="0.2">
      <c r="A35" s="90" t="s">
        <v>102</v>
      </c>
      <c r="B35" s="91" t="s">
        <v>82</v>
      </c>
      <c r="C35" s="92" t="s">
        <v>67</v>
      </c>
      <c r="D35" s="93" t="s">
        <v>24</v>
      </c>
      <c r="E35" s="27"/>
      <c r="F35" s="27"/>
      <c r="G35" s="27"/>
      <c r="H35" s="27"/>
      <c r="I35" s="27"/>
      <c r="J35" s="27"/>
      <c r="K35" s="27"/>
      <c r="L35" s="62"/>
      <c r="M35" s="27"/>
      <c r="N35" s="27"/>
      <c r="O35" s="27"/>
      <c r="P35" s="27"/>
      <c r="Q35" s="27"/>
      <c r="R35" s="27"/>
      <c r="S35" s="70">
        <f t="shared" si="5"/>
        <v>0</v>
      </c>
      <c r="T35" s="130"/>
      <c r="U35" s="51">
        <f t="shared" si="2"/>
        <v>0</v>
      </c>
      <c r="V35" s="56"/>
      <c r="W35" s="76">
        <v>0</v>
      </c>
    </row>
    <row r="36" spans="1:221" s="19" customFormat="1" ht="30.75" customHeight="1" x14ac:dyDescent="0.2">
      <c r="A36" s="94"/>
      <c r="B36" s="88" t="s">
        <v>129</v>
      </c>
      <c r="C36" s="95"/>
      <c r="D36" s="96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72"/>
      <c r="T36" s="131"/>
      <c r="U36" s="51">
        <f t="shared" si="2"/>
        <v>0</v>
      </c>
      <c r="V36" s="57"/>
      <c r="W36" s="75">
        <v>0</v>
      </c>
    </row>
    <row r="37" spans="1:221" s="20" customFormat="1" ht="31.5" customHeight="1" outlineLevel="1" x14ac:dyDescent="0.2">
      <c r="A37" s="90" t="s">
        <v>103</v>
      </c>
      <c r="B37" s="91" t="s">
        <v>2</v>
      </c>
      <c r="C37" s="92" t="s">
        <v>67</v>
      </c>
      <c r="D37" s="100" t="s">
        <v>24</v>
      </c>
      <c r="E37" s="27">
        <v>8</v>
      </c>
      <c r="F37" s="27">
        <v>8</v>
      </c>
      <c r="G37" s="27">
        <v>4</v>
      </c>
      <c r="H37" s="27">
        <v>4</v>
      </c>
      <c r="I37" s="27">
        <v>4</v>
      </c>
      <c r="J37" s="27">
        <v>3</v>
      </c>
      <c r="K37" s="27">
        <v>4</v>
      </c>
      <c r="L37" s="62">
        <v>1</v>
      </c>
      <c r="M37" s="27">
        <v>4</v>
      </c>
      <c r="N37" s="27">
        <v>8</v>
      </c>
      <c r="O37" s="120">
        <v>6</v>
      </c>
      <c r="P37" s="27">
        <v>3</v>
      </c>
      <c r="Q37" s="27">
        <v>5</v>
      </c>
      <c r="R37" s="27">
        <v>6</v>
      </c>
      <c r="S37" s="70">
        <f>SUM(E37:R37)</f>
        <v>68</v>
      </c>
      <c r="T37" s="130">
        <v>32</v>
      </c>
      <c r="U37" s="51">
        <f t="shared" si="2"/>
        <v>100</v>
      </c>
      <c r="V37" s="53">
        <v>100</v>
      </c>
      <c r="W37" s="76">
        <v>98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</row>
    <row r="38" spans="1:221" s="19" customFormat="1" ht="22.5" customHeight="1" outlineLevel="1" x14ac:dyDescent="0.2">
      <c r="A38" s="90" t="s">
        <v>104</v>
      </c>
      <c r="B38" s="91" t="s">
        <v>84</v>
      </c>
      <c r="C38" s="92" t="s">
        <v>67</v>
      </c>
      <c r="D38" s="100" t="s">
        <v>24</v>
      </c>
      <c r="E38" s="33">
        <v>7</v>
      </c>
      <c r="F38" s="33">
        <v>8</v>
      </c>
      <c r="G38" s="33">
        <v>4</v>
      </c>
      <c r="H38" s="33">
        <v>4</v>
      </c>
      <c r="I38" s="27">
        <v>4</v>
      </c>
      <c r="J38" s="27">
        <v>3</v>
      </c>
      <c r="K38" s="27">
        <v>4</v>
      </c>
      <c r="L38" s="63">
        <v>1</v>
      </c>
      <c r="M38" s="33">
        <v>4</v>
      </c>
      <c r="N38" s="33">
        <v>8</v>
      </c>
      <c r="O38" s="33">
        <v>6</v>
      </c>
      <c r="P38" s="33">
        <v>3</v>
      </c>
      <c r="Q38" s="33">
        <v>5</v>
      </c>
      <c r="R38" s="27">
        <v>6</v>
      </c>
      <c r="S38" s="70">
        <f>SUM(E38:R38)</f>
        <v>67</v>
      </c>
      <c r="T38" s="130">
        <v>27</v>
      </c>
      <c r="U38" s="51">
        <f t="shared" si="2"/>
        <v>94</v>
      </c>
      <c r="V38" s="53">
        <v>94</v>
      </c>
      <c r="W38" s="76">
        <v>92</v>
      </c>
    </row>
    <row r="39" spans="1:221" s="19" customFormat="1" ht="23.25" customHeight="1" outlineLevel="1" x14ac:dyDescent="0.2">
      <c r="A39" s="90"/>
      <c r="B39" s="99" t="s">
        <v>85</v>
      </c>
      <c r="C39" s="92"/>
      <c r="D39" s="100"/>
      <c r="E39" s="36"/>
      <c r="F39" s="39"/>
      <c r="G39" s="39"/>
      <c r="H39" s="39"/>
      <c r="I39" s="39"/>
      <c r="J39" s="27"/>
      <c r="K39" s="27"/>
      <c r="L39" s="61"/>
      <c r="M39" s="39"/>
      <c r="N39" s="39"/>
      <c r="O39" s="39"/>
      <c r="P39" s="39"/>
      <c r="Q39" s="39"/>
      <c r="R39" s="30"/>
      <c r="S39" s="70"/>
      <c r="T39" s="130"/>
      <c r="U39" s="51">
        <f t="shared" si="2"/>
        <v>0</v>
      </c>
      <c r="V39" s="53"/>
      <c r="W39" s="76">
        <v>0</v>
      </c>
    </row>
    <row r="40" spans="1:221" s="19" customFormat="1" ht="22.5" customHeight="1" outlineLevel="1" x14ac:dyDescent="0.2">
      <c r="A40" s="90" t="s">
        <v>105</v>
      </c>
      <c r="B40" s="91" t="s">
        <v>86</v>
      </c>
      <c r="C40" s="92" t="s">
        <v>67</v>
      </c>
      <c r="D40" s="100" t="s">
        <v>24</v>
      </c>
      <c r="E40" s="27"/>
      <c r="F40" s="27"/>
      <c r="G40" s="27"/>
      <c r="H40" s="27"/>
      <c r="I40" s="27"/>
      <c r="J40" s="27"/>
      <c r="K40" s="27"/>
      <c r="L40" s="62"/>
      <c r="M40" s="27"/>
      <c r="N40" s="27"/>
      <c r="O40" s="27"/>
      <c r="P40" s="27"/>
      <c r="Q40" s="27"/>
      <c r="R40" s="27"/>
      <c r="S40" s="70">
        <f t="shared" ref="S40:S50" si="6">SUM(E40:R40)</f>
        <v>0</v>
      </c>
      <c r="T40" s="130">
        <v>1</v>
      </c>
      <c r="U40" s="51">
        <f t="shared" si="2"/>
        <v>1</v>
      </c>
      <c r="V40" s="53">
        <v>1</v>
      </c>
      <c r="W40" s="76">
        <v>1</v>
      </c>
    </row>
    <row r="41" spans="1:221" s="19" customFormat="1" ht="22.5" customHeight="1" outlineLevel="1" x14ac:dyDescent="0.2">
      <c r="A41" s="90" t="s">
        <v>106</v>
      </c>
      <c r="B41" s="91" t="s">
        <v>87</v>
      </c>
      <c r="C41" s="92" t="s">
        <v>67</v>
      </c>
      <c r="D41" s="100" t="s">
        <v>24</v>
      </c>
      <c r="E41" s="27"/>
      <c r="F41" s="27"/>
      <c r="G41" s="27"/>
      <c r="H41" s="27"/>
      <c r="I41" s="27"/>
      <c r="J41" s="27"/>
      <c r="K41" s="27"/>
      <c r="L41" s="62"/>
      <c r="M41" s="27"/>
      <c r="N41" s="27"/>
      <c r="O41" s="27"/>
      <c r="P41" s="27"/>
      <c r="Q41" s="27"/>
      <c r="R41" s="27"/>
      <c r="S41" s="70">
        <f t="shared" si="6"/>
        <v>0</v>
      </c>
      <c r="T41" s="130">
        <v>1</v>
      </c>
      <c r="U41" s="51">
        <f t="shared" si="2"/>
        <v>1</v>
      </c>
      <c r="V41" s="53">
        <v>1</v>
      </c>
      <c r="W41" s="76">
        <v>1</v>
      </c>
    </row>
    <row r="42" spans="1:221" s="19" customFormat="1" ht="22.5" customHeight="1" outlineLevel="1" x14ac:dyDescent="0.2">
      <c r="A42" s="90" t="s">
        <v>107</v>
      </c>
      <c r="B42" s="91" t="s">
        <v>88</v>
      </c>
      <c r="C42" s="92" t="s">
        <v>67</v>
      </c>
      <c r="D42" s="100" t="s">
        <v>24</v>
      </c>
      <c r="E42" s="27">
        <v>5</v>
      </c>
      <c r="F42" s="27">
        <v>5</v>
      </c>
      <c r="G42" s="27">
        <v>3</v>
      </c>
      <c r="H42" s="27">
        <v>3</v>
      </c>
      <c r="I42" s="27">
        <v>3</v>
      </c>
      <c r="J42" s="27">
        <v>2</v>
      </c>
      <c r="K42" s="27">
        <v>3</v>
      </c>
      <c r="L42" s="62">
        <v>1</v>
      </c>
      <c r="M42" s="27">
        <v>3</v>
      </c>
      <c r="N42" s="27">
        <v>5</v>
      </c>
      <c r="O42" s="27">
        <v>4</v>
      </c>
      <c r="P42" s="27">
        <v>2</v>
      </c>
      <c r="Q42" s="27">
        <v>3</v>
      </c>
      <c r="R42" s="27">
        <v>3</v>
      </c>
      <c r="S42" s="70">
        <f t="shared" si="6"/>
        <v>45</v>
      </c>
      <c r="T42" s="130">
        <v>12</v>
      </c>
      <c r="U42" s="51">
        <f t="shared" si="2"/>
        <v>57</v>
      </c>
      <c r="V42" s="53">
        <v>57</v>
      </c>
      <c r="W42" s="76">
        <v>56</v>
      </c>
    </row>
    <row r="43" spans="1:221" s="19" customFormat="1" ht="22.5" customHeight="1" outlineLevel="1" x14ac:dyDescent="0.2">
      <c r="A43" s="90" t="s">
        <v>108</v>
      </c>
      <c r="B43" s="91" t="s">
        <v>87</v>
      </c>
      <c r="C43" s="92" t="s">
        <v>67</v>
      </c>
      <c r="D43" s="100" t="s">
        <v>24</v>
      </c>
      <c r="E43" s="27">
        <v>5</v>
      </c>
      <c r="F43" s="27">
        <v>5</v>
      </c>
      <c r="G43" s="27">
        <v>3</v>
      </c>
      <c r="H43" s="27">
        <v>3</v>
      </c>
      <c r="I43" s="27">
        <v>3</v>
      </c>
      <c r="J43" s="27">
        <v>2</v>
      </c>
      <c r="K43" s="27">
        <v>3</v>
      </c>
      <c r="L43" s="62">
        <v>1</v>
      </c>
      <c r="M43" s="27">
        <v>3</v>
      </c>
      <c r="N43" s="27">
        <v>5</v>
      </c>
      <c r="O43" s="27">
        <v>4</v>
      </c>
      <c r="P43" s="27">
        <v>2</v>
      </c>
      <c r="Q43" s="27">
        <v>3</v>
      </c>
      <c r="R43" s="27">
        <v>3</v>
      </c>
      <c r="S43" s="70">
        <f t="shared" si="6"/>
        <v>45</v>
      </c>
      <c r="T43" s="130">
        <v>12</v>
      </c>
      <c r="U43" s="51">
        <f t="shared" ref="U43:U84" si="7">S43+T43</f>
        <v>57</v>
      </c>
      <c r="V43" s="53">
        <v>57</v>
      </c>
      <c r="W43" s="76">
        <v>56</v>
      </c>
    </row>
    <row r="44" spans="1:221" s="19" customFormat="1" ht="22.5" customHeight="1" outlineLevel="1" x14ac:dyDescent="0.2">
      <c r="A44" s="90" t="s">
        <v>109</v>
      </c>
      <c r="B44" s="91" t="s">
        <v>89</v>
      </c>
      <c r="C44" s="92" t="s">
        <v>67</v>
      </c>
      <c r="D44" s="100" t="s">
        <v>24</v>
      </c>
      <c r="E44" s="27">
        <v>2</v>
      </c>
      <c r="F44" s="27">
        <v>2</v>
      </c>
      <c r="G44" s="27">
        <v>1</v>
      </c>
      <c r="H44" s="27">
        <v>1</v>
      </c>
      <c r="I44" s="27">
        <v>1</v>
      </c>
      <c r="J44" s="27">
        <v>1</v>
      </c>
      <c r="K44" s="27">
        <v>1</v>
      </c>
      <c r="L44" s="62"/>
      <c r="M44" s="27">
        <v>1</v>
      </c>
      <c r="N44" s="27">
        <v>2</v>
      </c>
      <c r="O44" s="27">
        <v>1</v>
      </c>
      <c r="P44" s="27">
        <v>1</v>
      </c>
      <c r="Q44" s="27">
        <v>1</v>
      </c>
      <c r="R44" s="27">
        <v>1</v>
      </c>
      <c r="S44" s="70">
        <f t="shared" si="6"/>
        <v>16</v>
      </c>
      <c r="T44" s="130">
        <v>9</v>
      </c>
      <c r="U44" s="51">
        <f t="shared" si="7"/>
        <v>25</v>
      </c>
      <c r="V44" s="53">
        <v>25</v>
      </c>
      <c r="W44" s="76">
        <v>25</v>
      </c>
    </row>
    <row r="45" spans="1:221" s="19" customFormat="1" ht="22.5" customHeight="1" outlineLevel="1" x14ac:dyDescent="0.2">
      <c r="A45" s="90" t="s">
        <v>110</v>
      </c>
      <c r="B45" s="91" t="s">
        <v>87</v>
      </c>
      <c r="C45" s="92" t="s">
        <v>67</v>
      </c>
      <c r="D45" s="100" t="s">
        <v>24</v>
      </c>
      <c r="E45" s="27">
        <v>1</v>
      </c>
      <c r="F45" s="27">
        <v>2</v>
      </c>
      <c r="G45" s="27">
        <v>1</v>
      </c>
      <c r="H45" s="27">
        <v>1</v>
      </c>
      <c r="I45" s="27">
        <v>1</v>
      </c>
      <c r="J45" s="27">
        <v>1</v>
      </c>
      <c r="K45" s="27">
        <v>1</v>
      </c>
      <c r="L45" s="62"/>
      <c r="M45" s="27">
        <v>1</v>
      </c>
      <c r="N45" s="27">
        <v>2</v>
      </c>
      <c r="O45" s="27">
        <v>1</v>
      </c>
      <c r="P45" s="27">
        <v>1</v>
      </c>
      <c r="Q45" s="27">
        <v>1</v>
      </c>
      <c r="R45" s="27">
        <v>1</v>
      </c>
      <c r="S45" s="70">
        <f t="shared" si="6"/>
        <v>15</v>
      </c>
      <c r="T45" s="130">
        <v>6</v>
      </c>
      <c r="U45" s="51">
        <f t="shared" si="7"/>
        <v>21</v>
      </c>
      <c r="V45" s="53">
        <v>21</v>
      </c>
      <c r="W45" s="76">
        <v>21</v>
      </c>
    </row>
    <row r="46" spans="1:221" s="19" customFormat="1" ht="22.5" customHeight="1" outlineLevel="1" x14ac:dyDescent="0.2">
      <c r="A46" s="90" t="s">
        <v>111</v>
      </c>
      <c r="B46" s="91" t="s">
        <v>90</v>
      </c>
      <c r="C46" s="92" t="s">
        <v>67</v>
      </c>
      <c r="D46" s="100" t="s">
        <v>24</v>
      </c>
      <c r="E46" s="27"/>
      <c r="F46" s="27"/>
      <c r="G46" s="27"/>
      <c r="H46" s="27"/>
      <c r="I46" s="27"/>
      <c r="J46" s="27"/>
      <c r="K46" s="27"/>
      <c r="L46" s="62"/>
      <c r="M46" s="27"/>
      <c r="N46" s="27"/>
      <c r="O46" s="27"/>
      <c r="P46" s="27"/>
      <c r="Q46" s="27"/>
      <c r="R46" s="27"/>
      <c r="S46" s="70">
        <f t="shared" si="6"/>
        <v>0</v>
      </c>
      <c r="T46" s="130">
        <v>1</v>
      </c>
      <c r="U46" s="51">
        <f t="shared" si="7"/>
        <v>1</v>
      </c>
      <c r="V46" s="53">
        <v>1</v>
      </c>
      <c r="W46" s="76">
        <v>1</v>
      </c>
    </row>
    <row r="47" spans="1:221" s="19" customFormat="1" ht="22.5" customHeight="1" outlineLevel="1" x14ac:dyDescent="0.2">
      <c r="A47" s="90" t="s">
        <v>112</v>
      </c>
      <c r="B47" s="91" t="s">
        <v>87</v>
      </c>
      <c r="C47" s="92" t="s">
        <v>67</v>
      </c>
      <c r="D47" s="100" t="s">
        <v>24</v>
      </c>
      <c r="E47" s="27"/>
      <c r="F47" s="27"/>
      <c r="G47" s="27"/>
      <c r="H47" s="27"/>
      <c r="I47" s="27"/>
      <c r="J47" s="27"/>
      <c r="K47" s="27"/>
      <c r="L47" s="62"/>
      <c r="M47" s="27"/>
      <c r="N47" s="27"/>
      <c r="O47" s="27"/>
      <c r="P47" s="27"/>
      <c r="Q47" s="27"/>
      <c r="R47" s="27"/>
      <c r="S47" s="70">
        <f t="shared" si="6"/>
        <v>0</v>
      </c>
      <c r="T47" s="130">
        <v>1</v>
      </c>
      <c r="U47" s="51">
        <f t="shared" si="7"/>
        <v>1</v>
      </c>
      <c r="V47" s="53">
        <v>1</v>
      </c>
      <c r="W47" s="76">
        <v>1</v>
      </c>
    </row>
    <row r="48" spans="1:221" s="19" customFormat="1" ht="28.5" customHeight="1" outlineLevel="1" x14ac:dyDescent="0.2">
      <c r="A48" s="90" t="s">
        <v>113</v>
      </c>
      <c r="B48" s="91" t="s">
        <v>7</v>
      </c>
      <c r="C48" s="92" t="s">
        <v>67</v>
      </c>
      <c r="D48" s="100" t="s">
        <v>24</v>
      </c>
      <c r="E48" s="27"/>
      <c r="F48" s="27"/>
      <c r="G48" s="27"/>
      <c r="H48" s="27"/>
      <c r="I48" s="27"/>
      <c r="J48" s="27"/>
      <c r="K48" s="27"/>
      <c r="L48" s="62"/>
      <c r="M48" s="27"/>
      <c r="N48" s="27"/>
      <c r="O48" s="27"/>
      <c r="P48" s="27"/>
      <c r="Q48" s="27"/>
      <c r="R48" s="27"/>
      <c r="S48" s="70">
        <f t="shared" si="6"/>
        <v>0</v>
      </c>
      <c r="T48" s="130">
        <v>1</v>
      </c>
      <c r="U48" s="51">
        <f t="shared" si="7"/>
        <v>1</v>
      </c>
      <c r="V48" s="53">
        <v>1</v>
      </c>
      <c r="W48" s="76">
        <v>1</v>
      </c>
    </row>
    <row r="49" spans="1:23" s="19" customFormat="1" ht="22.5" customHeight="1" outlineLevel="1" x14ac:dyDescent="0.2">
      <c r="A49" s="90" t="s">
        <v>114</v>
      </c>
      <c r="B49" s="91" t="s">
        <v>91</v>
      </c>
      <c r="C49" s="92" t="s">
        <v>67</v>
      </c>
      <c r="D49" s="100" t="s">
        <v>24</v>
      </c>
      <c r="E49" s="27"/>
      <c r="F49" s="27"/>
      <c r="G49" s="27"/>
      <c r="H49" s="27"/>
      <c r="I49" s="27"/>
      <c r="J49" s="27"/>
      <c r="K49" s="27"/>
      <c r="L49" s="62"/>
      <c r="M49" s="27"/>
      <c r="N49" s="27"/>
      <c r="O49" s="27"/>
      <c r="P49" s="27"/>
      <c r="Q49" s="27"/>
      <c r="R49" s="27"/>
      <c r="S49" s="70">
        <f t="shared" si="6"/>
        <v>0</v>
      </c>
      <c r="T49" s="130">
        <v>1</v>
      </c>
      <c r="U49" s="51">
        <f t="shared" si="7"/>
        <v>1</v>
      </c>
      <c r="V49" s="53">
        <v>1</v>
      </c>
      <c r="W49" s="76">
        <v>1</v>
      </c>
    </row>
    <row r="50" spans="1:23" s="19" customFormat="1" ht="28.5" customHeight="1" outlineLevel="1" x14ac:dyDescent="0.2">
      <c r="A50" s="90" t="s">
        <v>115</v>
      </c>
      <c r="B50" s="91" t="s">
        <v>8</v>
      </c>
      <c r="C50" s="92" t="s">
        <v>67</v>
      </c>
      <c r="D50" s="100" t="s">
        <v>30</v>
      </c>
      <c r="E50" s="27"/>
      <c r="F50" s="27"/>
      <c r="G50" s="27"/>
      <c r="H50" s="27"/>
      <c r="I50" s="27"/>
      <c r="J50" s="27"/>
      <c r="K50" s="27"/>
      <c r="L50" s="62"/>
      <c r="M50" s="27"/>
      <c r="N50" s="27"/>
      <c r="O50" s="27"/>
      <c r="P50" s="27"/>
      <c r="Q50" s="27"/>
      <c r="R50" s="27"/>
      <c r="S50" s="70">
        <f t="shared" si="6"/>
        <v>0</v>
      </c>
      <c r="T50" s="130">
        <v>1189</v>
      </c>
      <c r="U50" s="51">
        <f t="shared" si="7"/>
        <v>1189</v>
      </c>
      <c r="V50" s="53">
        <v>1189</v>
      </c>
      <c r="W50" s="76">
        <v>1150</v>
      </c>
    </row>
    <row r="51" spans="1:23" s="19" customFormat="1" ht="30.75" customHeight="1" x14ac:dyDescent="0.2">
      <c r="A51" s="94"/>
      <c r="B51" s="88" t="s">
        <v>130</v>
      </c>
      <c r="C51" s="95"/>
      <c r="D51" s="96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72"/>
      <c r="T51" s="131"/>
      <c r="U51" s="51"/>
      <c r="V51" s="57"/>
      <c r="W51" s="75"/>
    </row>
    <row r="52" spans="1:23" s="19" customFormat="1" ht="27.75" customHeight="1" outlineLevel="1" x14ac:dyDescent="0.2">
      <c r="A52" s="101">
        <v>38</v>
      </c>
      <c r="B52" s="102" t="s">
        <v>56</v>
      </c>
      <c r="C52" s="103" t="s">
        <v>83</v>
      </c>
      <c r="D52" s="103" t="s">
        <v>57</v>
      </c>
      <c r="E52" s="32">
        <v>20.2</v>
      </c>
      <c r="F52" s="32">
        <v>25.5</v>
      </c>
      <c r="G52" s="32">
        <v>7.9</v>
      </c>
      <c r="H52" s="32">
        <v>16.5</v>
      </c>
      <c r="I52" s="32">
        <v>11.1</v>
      </c>
      <c r="J52" s="32">
        <v>16.100000000000001</v>
      </c>
      <c r="K52" s="32">
        <v>14.3</v>
      </c>
      <c r="L52" s="60">
        <v>10.1</v>
      </c>
      <c r="M52" s="32">
        <v>9.4</v>
      </c>
      <c r="N52" s="32">
        <v>26.1</v>
      </c>
      <c r="O52" s="32">
        <v>17</v>
      </c>
      <c r="P52" s="32">
        <v>9</v>
      </c>
      <c r="Q52" s="32">
        <v>12.8</v>
      </c>
      <c r="R52" s="32">
        <v>8.9</v>
      </c>
      <c r="S52" s="69">
        <f t="shared" ref="S52:S72" si="8">SUM(E52:R52)</f>
        <v>204.89999999999998</v>
      </c>
      <c r="T52" s="127">
        <v>130</v>
      </c>
      <c r="U52" s="121">
        <f t="shared" si="7"/>
        <v>334.9</v>
      </c>
      <c r="V52" s="58">
        <v>130</v>
      </c>
      <c r="W52" s="64">
        <v>339.79999999999995</v>
      </c>
    </row>
    <row r="53" spans="1:23" s="19" customFormat="1" ht="44.25" customHeight="1" outlineLevel="1" x14ac:dyDescent="0.2">
      <c r="A53" s="101">
        <v>39</v>
      </c>
      <c r="B53" s="102" t="s">
        <v>58</v>
      </c>
      <c r="C53" s="103" t="s">
        <v>83</v>
      </c>
      <c r="D53" s="103" t="s">
        <v>57</v>
      </c>
      <c r="E53" s="32">
        <v>20.2</v>
      </c>
      <c r="F53" s="32">
        <v>20</v>
      </c>
      <c r="G53" s="32">
        <v>7.9</v>
      </c>
      <c r="H53" s="32">
        <v>15.5</v>
      </c>
      <c r="I53" s="32">
        <v>10.1</v>
      </c>
      <c r="J53" s="32">
        <v>16.100000000000001</v>
      </c>
      <c r="K53" s="32">
        <v>14.3</v>
      </c>
      <c r="L53" s="60">
        <v>10.1</v>
      </c>
      <c r="M53" s="32">
        <v>9.4</v>
      </c>
      <c r="N53" s="32">
        <v>24.1</v>
      </c>
      <c r="O53" s="32">
        <v>17</v>
      </c>
      <c r="P53" s="32">
        <v>7.4</v>
      </c>
      <c r="Q53" s="32">
        <v>10.199999999999999</v>
      </c>
      <c r="R53" s="32">
        <v>8.9</v>
      </c>
      <c r="S53" s="69">
        <f t="shared" si="8"/>
        <v>191.20000000000002</v>
      </c>
      <c r="T53" s="127">
        <v>125</v>
      </c>
      <c r="U53" s="121">
        <f t="shared" si="7"/>
        <v>316.20000000000005</v>
      </c>
      <c r="V53" s="58">
        <v>125</v>
      </c>
      <c r="W53" s="64">
        <v>319.20000000000005</v>
      </c>
    </row>
    <row r="54" spans="1:23" s="19" customFormat="1" ht="24" customHeight="1" outlineLevel="1" x14ac:dyDescent="0.2">
      <c r="A54" s="101">
        <v>40</v>
      </c>
      <c r="B54" s="256" t="s">
        <v>59</v>
      </c>
      <c r="C54" s="104" t="s">
        <v>131</v>
      </c>
      <c r="D54" s="105" t="s">
        <v>132</v>
      </c>
      <c r="E54" s="40">
        <v>1.55</v>
      </c>
      <c r="F54" s="40">
        <v>2.0499999999999998</v>
      </c>
      <c r="G54" s="40">
        <v>0.89</v>
      </c>
      <c r="H54" s="40">
        <v>1.44</v>
      </c>
      <c r="I54" s="40">
        <v>0.4</v>
      </c>
      <c r="J54" s="119">
        <v>0.62</v>
      </c>
      <c r="K54" s="40">
        <v>1</v>
      </c>
      <c r="L54" s="84">
        <v>0.25</v>
      </c>
      <c r="M54" s="40">
        <v>0.78</v>
      </c>
      <c r="N54" s="40">
        <v>1.25</v>
      </c>
      <c r="O54" s="40">
        <v>1.21</v>
      </c>
      <c r="P54" s="40">
        <v>0.39</v>
      </c>
      <c r="Q54" s="40">
        <v>0.6</v>
      </c>
      <c r="R54" s="40">
        <v>0.37</v>
      </c>
      <c r="S54" s="73">
        <f t="shared" si="8"/>
        <v>12.799999999999997</v>
      </c>
      <c r="T54" s="132">
        <v>50.54</v>
      </c>
      <c r="U54" s="122">
        <f t="shared" si="7"/>
        <v>63.339999999999996</v>
      </c>
      <c r="V54" s="58"/>
      <c r="W54" s="65">
        <v>68.69</v>
      </c>
    </row>
    <row r="55" spans="1:23" s="19" customFormat="1" ht="24" customHeight="1" outlineLevel="1" x14ac:dyDescent="0.2">
      <c r="A55" s="101">
        <v>41</v>
      </c>
      <c r="B55" s="256"/>
      <c r="C55" s="104" t="s">
        <v>131</v>
      </c>
      <c r="D55" s="105" t="s">
        <v>133</v>
      </c>
      <c r="E55" s="40">
        <v>0.28000000000000003</v>
      </c>
      <c r="F55" s="40">
        <v>0.37</v>
      </c>
      <c r="G55" s="40">
        <v>0.16</v>
      </c>
      <c r="H55" s="40">
        <v>0.26</v>
      </c>
      <c r="I55" s="40">
        <v>7.0000000000000007E-2</v>
      </c>
      <c r="J55" s="119">
        <v>0.11</v>
      </c>
      <c r="K55" s="40">
        <v>0.18</v>
      </c>
      <c r="L55" s="84">
        <v>0.05</v>
      </c>
      <c r="M55" s="40">
        <v>0.14000000000000001</v>
      </c>
      <c r="N55" s="40">
        <v>0.23</v>
      </c>
      <c r="O55" s="40">
        <v>0.22</v>
      </c>
      <c r="P55" s="40">
        <v>7.0000000000000007E-2</v>
      </c>
      <c r="Q55" s="40">
        <v>0.11</v>
      </c>
      <c r="R55" s="40">
        <v>7.0000000000000007E-2</v>
      </c>
      <c r="S55" s="73">
        <f t="shared" si="8"/>
        <v>2.3199999999999998</v>
      </c>
      <c r="T55" s="132">
        <v>8.14</v>
      </c>
      <c r="U55" s="122">
        <f t="shared" si="7"/>
        <v>10.46</v>
      </c>
      <c r="V55" s="58"/>
      <c r="W55" s="65">
        <v>11.31</v>
      </c>
    </row>
    <row r="56" spans="1:23" s="19" customFormat="1" ht="24" customHeight="1" outlineLevel="1" x14ac:dyDescent="0.2">
      <c r="A56" s="101">
        <v>42</v>
      </c>
      <c r="B56" s="123" t="s">
        <v>134</v>
      </c>
      <c r="C56" s="104" t="s">
        <v>131</v>
      </c>
      <c r="D56" s="105" t="s">
        <v>135</v>
      </c>
      <c r="E56" s="40"/>
      <c r="F56" s="40"/>
      <c r="G56" s="40"/>
      <c r="H56" s="40"/>
      <c r="I56" s="40"/>
      <c r="J56" s="40"/>
      <c r="K56" s="40"/>
      <c r="L56" s="84"/>
      <c r="M56" s="40"/>
      <c r="N56" s="40"/>
      <c r="O56" s="40"/>
      <c r="P56" s="40"/>
      <c r="Q56" s="40"/>
      <c r="R56" s="40"/>
      <c r="S56" s="73">
        <f t="shared" si="8"/>
        <v>0</v>
      </c>
      <c r="T56" s="132"/>
      <c r="U56" s="51">
        <f t="shared" si="7"/>
        <v>0</v>
      </c>
      <c r="V56" s="58"/>
      <c r="W56" s="65">
        <v>0</v>
      </c>
    </row>
    <row r="57" spans="1:23" s="19" customFormat="1" ht="24" customHeight="1" outlineLevel="1" x14ac:dyDescent="0.2">
      <c r="A57" s="101">
        <v>43</v>
      </c>
      <c r="B57" s="123" t="s">
        <v>136</v>
      </c>
      <c r="C57" s="104" t="s">
        <v>131</v>
      </c>
      <c r="D57" s="105" t="s">
        <v>133</v>
      </c>
      <c r="E57" s="40"/>
      <c r="F57" s="40"/>
      <c r="G57" s="40"/>
      <c r="H57" s="40"/>
      <c r="I57" s="40"/>
      <c r="J57" s="40"/>
      <c r="K57" s="40"/>
      <c r="L57" s="84"/>
      <c r="M57" s="40"/>
      <c r="N57" s="40"/>
      <c r="O57" s="40"/>
      <c r="P57" s="40"/>
      <c r="Q57" s="40"/>
      <c r="R57" s="40"/>
      <c r="S57" s="73">
        <f t="shared" si="8"/>
        <v>0</v>
      </c>
      <c r="T57" s="132"/>
      <c r="U57" s="51">
        <f t="shared" si="7"/>
        <v>0</v>
      </c>
      <c r="V57" s="58"/>
      <c r="W57" s="65">
        <v>0</v>
      </c>
    </row>
    <row r="58" spans="1:23" s="19" customFormat="1" ht="25.5" customHeight="1" outlineLevel="1" x14ac:dyDescent="0.2">
      <c r="A58" s="101">
        <v>44</v>
      </c>
      <c r="B58" s="91" t="s">
        <v>3</v>
      </c>
      <c r="C58" s="92" t="s">
        <v>67</v>
      </c>
      <c r="D58" s="100" t="s">
        <v>4</v>
      </c>
      <c r="E58" s="134"/>
      <c r="F58" s="134"/>
      <c r="G58" s="134"/>
      <c r="H58" s="134"/>
      <c r="I58" s="134"/>
      <c r="J58" s="134"/>
      <c r="K58" s="134"/>
      <c r="L58" s="135"/>
      <c r="M58" s="134"/>
      <c r="N58" s="134"/>
      <c r="O58" s="134"/>
      <c r="P58" s="134"/>
      <c r="Q58" s="134"/>
      <c r="R58" s="134"/>
      <c r="S58" s="70">
        <f t="shared" si="8"/>
        <v>0</v>
      </c>
      <c r="T58" s="130"/>
      <c r="U58" s="51">
        <f t="shared" si="7"/>
        <v>0</v>
      </c>
      <c r="V58" s="59"/>
      <c r="W58" s="76">
        <v>0</v>
      </c>
    </row>
    <row r="59" spans="1:23" s="19" customFormat="1" ht="30.75" customHeight="1" outlineLevel="1" x14ac:dyDescent="0.2">
      <c r="A59" s="101">
        <v>45</v>
      </c>
      <c r="B59" s="91" t="s">
        <v>5</v>
      </c>
      <c r="C59" s="92" t="s">
        <v>67</v>
      </c>
      <c r="D59" s="100" t="s">
        <v>24</v>
      </c>
      <c r="E59" s="134">
        <v>3</v>
      </c>
      <c r="F59" s="134">
        <v>6</v>
      </c>
      <c r="G59" s="134">
        <v>1</v>
      </c>
      <c r="H59" s="134">
        <v>4</v>
      </c>
      <c r="I59" s="134">
        <v>2</v>
      </c>
      <c r="J59" s="134">
        <v>3</v>
      </c>
      <c r="K59" s="134">
        <v>5</v>
      </c>
      <c r="L59" s="135">
        <v>5</v>
      </c>
      <c r="M59" s="134">
        <v>3</v>
      </c>
      <c r="N59" s="134">
        <v>4</v>
      </c>
      <c r="O59" s="134">
        <v>5</v>
      </c>
      <c r="P59" s="134">
        <v>3</v>
      </c>
      <c r="Q59" s="134">
        <v>5</v>
      </c>
      <c r="R59" s="134">
        <v>4</v>
      </c>
      <c r="S59" s="70">
        <f t="shared" si="8"/>
        <v>53</v>
      </c>
      <c r="T59" s="130">
        <v>3</v>
      </c>
      <c r="U59" s="51">
        <f t="shared" si="7"/>
        <v>56</v>
      </c>
      <c r="V59" s="59"/>
      <c r="W59" s="76">
        <v>56</v>
      </c>
    </row>
    <row r="60" spans="1:23" s="19" customFormat="1" ht="25.5" customHeight="1" outlineLevel="1" x14ac:dyDescent="0.2">
      <c r="A60" s="101">
        <v>46</v>
      </c>
      <c r="B60" s="106" t="s">
        <v>137</v>
      </c>
      <c r="C60" s="92" t="s">
        <v>67</v>
      </c>
      <c r="D60" s="100" t="s">
        <v>24</v>
      </c>
      <c r="E60" s="134">
        <v>4</v>
      </c>
      <c r="F60" s="134">
        <v>6</v>
      </c>
      <c r="G60" s="134">
        <v>1</v>
      </c>
      <c r="H60" s="134">
        <v>2</v>
      </c>
      <c r="I60" s="134">
        <v>1</v>
      </c>
      <c r="J60" s="134">
        <v>1</v>
      </c>
      <c r="K60" s="134">
        <v>3</v>
      </c>
      <c r="L60" s="135">
        <v>1</v>
      </c>
      <c r="M60" s="134">
        <v>2</v>
      </c>
      <c r="N60" s="134">
        <v>2</v>
      </c>
      <c r="O60" s="134">
        <v>3</v>
      </c>
      <c r="P60" s="134">
        <v>1</v>
      </c>
      <c r="Q60" s="134">
        <v>1</v>
      </c>
      <c r="R60" s="134">
        <v>1</v>
      </c>
      <c r="S60" s="70">
        <f t="shared" si="8"/>
        <v>29</v>
      </c>
      <c r="T60" s="130">
        <v>13</v>
      </c>
      <c r="U60" s="51">
        <f t="shared" si="7"/>
        <v>42</v>
      </c>
      <c r="V60" s="53">
        <v>42</v>
      </c>
      <c r="W60" s="76">
        <v>42</v>
      </c>
    </row>
    <row r="61" spans="1:23" s="19" customFormat="1" ht="25.5" customHeight="1" outlineLevel="1" x14ac:dyDescent="0.2">
      <c r="A61" s="101">
        <v>47</v>
      </c>
      <c r="B61" s="106" t="s">
        <v>92</v>
      </c>
      <c r="C61" s="92" t="s">
        <v>67</v>
      </c>
      <c r="D61" s="100" t="s">
        <v>24</v>
      </c>
      <c r="E61" s="134">
        <v>4</v>
      </c>
      <c r="F61" s="134">
        <v>6</v>
      </c>
      <c r="G61" s="134">
        <v>1</v>
      </c>
      <c r="H61" s="134">
        <v>2</v>
      </c>
      <c r="I61" s="134">
        <v>1</v>
      </c>
      <c r="J61" s="134">
        <v>1</v>
      </c>
      <c r="K61" s="134">
        <v>3</v>
      </c>
      <c r="L61" s="135">
        <v>1</v>
      </c>
      <c r="M61" s="134">
        <v>2</v>
      </c>
      <c r="N61" s="134">
        <v>2</v>
      </c>
      <c r="O61" s="134">
        <v>3</v>
      </c>
      <c r="P61" s="134">
        <v>1</v>
      </c>
      <c r="Q61" s="134">
        <v>1</v>
      </c>
      <c r="R61" s="134">
        <v>1</v>
      </c>
      <c r="S61" s="70">
        <f t="shared" si="8"/>
        <v>29</v>
      </c>
      <c r="T61" s="130">
        <v>8</v>
      </c>
      <c r="U61" s="51">
        <f t="shared" si="7"/>
        <v>37</v>
      </c>
      <c r="V61" s="53">
        <v>37</v>
      </c>
      <c r="W61" s="76">
        <v>37</v>
      </c>
    </row>
    <row r="62" spans="1:23" s="19" customFormat="1" ht="31.5" customHeight="1" outlineLevel="1" x14ac:dyDescent="0.2">
      <c r="A62" s="101">
        <v>48</v>
      </c>
      <c r="B62" s="106" t="s">
        <v>93</v>
      </c>
      <c r="C62" s="92" t="s">
        <v>67</v>
      </c>
      <c r="D62" s="100" t="s">
        <v>4</v>
      </c>
      <c r="E62" s="134">
        <v>674</v>
      </c>
      <c r="F62" s="134">
        <v>999</v>
      </c>
      <c r="G62" s="134">
        <v>400</v>
      </c>
      <c r="H62" s="134">
        <v>3497</v>
      </c>
      <c r="I62" s="134">
        <v>90</v>
      </c>
      <c r="J62" s="134">
        <v>51</v>
      </c>
      <c r="K62" s="134">
        <v>644</v>
      </c>
      <c r="L62" s="135">
        <v>17</v>
      </c>
      <c r="M62" s="134">
        <v>835</v>
      </c>
      <c r="N62" s="134">
        <v>1455</v>
      </c>
      <c r="O62" s="134">
        <v>760</v>
      </c>
      <c r="P62" s="134"/>
      <c r="Q62" s="134">
        <v>430</v>
      </c>
      <c r="R62" s="134">
        <v>31</v>
      </c>
      <c r="S62" s="70">
        <f t="shared" si="8"/>
        <v>9883</v>
      </c>
      <c r="T62" s="130">
        <v>22590</v>
      </c>
      <c r="U62" s="51">
        <f t="shared" si="7"/>
        <v>32473</v>
      </c>
      <c r="V62" s="53">
        <v>32480</v>
      </c>
      <c r="W62" s="41">
        <v>31733</v>
      </c>
    </row>
    <row r="63" spans="1:23" s="19" customFormat="1" ht="25.5" customHeight="1" outlineLevel="1" x14ac:dyDescent="0.2">
      <c r="A63" s="101">
        <v>49</v>
      </c>
      <c r="B63" s="106" t="s">
        <v>94</v>
      </c>
      <c r="C63" s="92" t="s">
        <v>67</v>
      </c>
      <c r="D63" s="100" t="s">
        <v>4</v>
      </c>
      <c r="E63" s="134"/>
      <c r="F63" s="134"/>
      <c r="G63" s="134"/>
      <c r="H63" s="134">
        <v>1000</v>
      </c>
      <c r="I63" s="134"/>
      <c r="J63" s="134"/>
      <c r="K63" s="134"/>
      <c r="L63" s="135"/>
      <c r="M63" s="134"/>
      <c r="N63" s="134">
        <v>700</v>
      </c>
      <c r="O63" s="134"/>
      <c r="P63" s="134"/>
      <c r="Q63" s="134"/>
      <c r="R63" s="134"/>
      <c r="S63" s="70">
        <f t="shared" si="8"/>
        <v>1700</v>
      </c>
      <c r="T63" s="130">
        <v>12390</v>
      </c>
      <c r="U63" s="51">
        <f t="shared" si="7"/>
        <v>14090</v>
      </c>
      <c r="V63" s="53">
        <v>14090</v>
      </c>
      <c r="W63" s="76">
        <v>15000</v>
      </c>
    </row>
    <row r="64" spans="1:23" s="19" customFormat="1" ht="40.5" customHeight="1" outlineLevel="1" x14ac:dyDescent="0.2">
      <c r="A64" s="101">
        <v>50</v>
      </c>
      <c r="B64" s="106" t="s">
        <v>95</v>
      </c>
      <c r="C64" s="92" t="s">
        <v>67</v>
      </c>
      <c r="D64" s="100" t="s">
        <v>4</v>
      </c>
      <c r="E64" s="134">
        <v>140</v>
      </c>
      <c r="F64" s="134">
        <v>7</v>
      </c>
      <c r="G64" s="134"/>
      <c r="H64" s="134">
        <v>55</v>
      </c>
      <c r="I64" s="134"/>
      <c r="J64" s="134"/>
      <c r="K64" s="134"/>
      <c r="L64" s="135"/>
      <c r="M64" s="134"/>
      <c r="N64" s="134">
        <v>9</v>
      </c>
      <c r="O64" s="134">
        <v>15</v>
      </c>
      <c r="P64" s="134"/>
      <c r="Q64" s="134"/>
      <c r="R64" s="134"/>
      <c r="S64" s="70">
        <f t="shared" si="8"/>
        <v>226</v>
      </c>
      <c r="T64" s="130">
        <v>420</v>
      </c>
      <c r="U64" s="51">
        <f t="shared" si="7"/>
        <v>646</v>
      </c>
      <c r="V64" s="53">
        <v>650</v>
      </c>
      <c r="W64" s="76">
        <v>910</v>
      </c>
    </row>
    <row r="65" spans="1:23" s="19" customFormat="1" ht="31.5" customHeight="1" outlineLevel="1" x14ac:dyDescent="0.2">
      <c r="A65" s="101">
        <v>51</v>
      </c>
      <c r="B65" s="106" t="s">
        <v>96</v>
      </c>
      <c r="C65" s="92" t="s">
        <v>67</v>
      </c>
      <c r="D65" s="100" t="s">
        <v>4</v>
      </c>
      <c r="E65" s="134">
        <v>14000</v>
      </c>
      <c r="F65" s="134">
        <v>23860</v>
      </c>
      <c r="G65" s="134">
        <v>8000</v>
      </c>
      <c r="H65" s="134">
        <v>16302</v>
      </c>
      <c r="I65" s="134">
        <v>5740</v>
      </c>
      <c r="J65" s="134">
        <v>10500</v>
      </c>
      <c r="K65" s="134">
        <v>13300</v>
      </c>
      <c r="L65" s="135">
        <v>8260</v>
      </c>
      <c r="M65" s="134">
        <v>11678</v>
      </c>
      <c r="N65" s="134">
        <v>9855</v>
      </c>
      <c r="O65" s="134">
        <v>11868</v>
      </c>
      <c r="P65" s="134">
        <v>3500</v>
      </c>
      <c r="Q65" s="134">
        <v>7800</v>
      </c>
      <c r="R65" s="134">
        <v>12000</v>
      </c>
      <c r="S65" s="70">
        <f t="shared" si="8"/>
        <v>156663</v>
      </c>
      <c r="T65" s="130">
        <v>77237</v>
      </c>
      <c r="U65" s="51">
        <f t="shared" si="7"/>
        <v>233900</v>
      </c>
      <c r="V65" s="53">
        <v>233900</v>
      </c>
      <c r="W65" s="76">
        <v>233900</v>
      </c>
    </row>
    <row r="66" spans="1:23" s="19" customFormat="1" ht="21" customHeight="1" outlineLevel="1" x14ac:dyDescent="0.2">
      <c r="A66" s="101">
        <v>52</v>
      </c>
      <c r="B66" s="106" t="s">
        <v>94</v>
      </c>
      <c r="C66" s="92" t="s">
        <v>67</v>
      </c>
      <c r="D66" s="100" t="s">
        <v>4</v>
      </c>
      <c r="E66" s="134">
        <v>2000</v>
      </c>
      <c r="F66" s="134"/>
      <c r="G66" s="134">
        <v>1000</v>
      </c>
      <c r="H66" s="134"/>
      <c r="I66" s="134">
        <v>700</v>
      </c>
      <c r="J66" s="134"/>
      <c r="K66" s="134">
        <v>1750</v>
      </c>
      <c r="L66" s="135"/>
      <c r="M66" s="134"/>
      <c r="N66" s="134">
        <v>1500</v>
      </c>
      <c r="O66" s="134">
        <v>1300</v>
      </c>
      <c r="P66" s="134"/>
      <c r="Q66" s="134"/>
      <c r="R66" s="134">
        <v>600</v>
      </c>
      <c r="S66" s="70">
        <f t="shared" si="8"/>
        <v>8850</v>
      </c>
      <c r="T66" s="130">
        <v>1500</v>
      </c>
      <c r="U66" s="51">
        <f t="shared" si="7"/>
        <v>10350</v>
      </c>
      <c r="V66" s="53">
        <v>10350</v>
      </c>
      <c r="W66" s="76">
        <v>10650</v>
      </c>
    </row>
    <row r="67" spans="1:23" s="19" customFormat="1" ht="42.75" customHeight="1" outlineLevel="1" x14ac:dyDescent="0.2">
      <c r="A67" s="101">
        <v>53</v>
      </c>
      <c r="B67" s="106" t="s">
        <v>97</v>
      </c>
      <c r="C67" s="92" t="s">
        <v>67</v>
      </c>
      <c r="D67" s="100" t="s">
        <v>4</v>
      </c>
      <c r="E67" s="134"/>
      <c r="F67" s="134"/>
      <c r="G67" s="134"/>
      <c r="H67" s="134"/>
      <c r="I67" s="134">
        <v>700</v>
      </c>
      <c r="J67" s="134"/>
      <c r="K67" s="134"/>
      <c r="L67" s="135"/>
      <c r="M67" s="134"/>
      <c r="N67" s="134"/>
      <c r="O67" s="134">
        <v>300</v>
      </c>
      <c r="P67" s="134"/>
      <c r="Q67" s="134"/>
      <c r="R67" s="134"/>
      <c r="S67" s="70">
        <f t="shared" si="8"/>
        <v>1000</v>
      </c>
      <c r="T67" s="130">
        <v>500</v>
      </c>
      <c r="U67" s="51">
        <f t="shared" si="7"/>
        <v>1500</v>
      </c>
      <c r="V67" s="53">
        <v>1500</v>
      </c>
      <c r="W67" s="76">
        <v>800</v>
      </c>
    </row>
    <row r="68" spans="1:23" s="19" customFormat="1" ht="44.25" customHeight="1" outlineLevel="1" x14ac:dyDescent="0.2">
      <c r="A68" s="101">
        <v>54</v>
      </c>
      <c r="B68" s="106" t="s">
        <v>62</v>
      </c>
      <c r="C68" s="92" t="s">
        <v>67</v>
      </c>
      <c r="D68" s="100" t="s">
        <v>24</v>
      </c>
      <c r="E68" s="134"/>
      <c r="F68" s="134">
        <v>1</v>
      </c>
      <c r="G68" s="134"/>
      <c r="H68" s="134">
        <v>1</v>
      </c>
      <c r="I68" s="134"/>
      <c r="J68" s="134"/>
      <c r="K68" s="134"/>
      <c r="L68" s="135"/>
      <c r="M68" s="134"/>
      <c r="N68" s="134"/>
      <c r="O68" s="134" t="s">
        <v>179</v>
      </c>
      <c r="P68" s="134">
        <v>1</v>
      </c>
      <c r="Q68" s="134">
        <v>2</v>
      </c>
      <c r="R68" s="134"/>
      <c r="S68" s="70">
        <f t="shared" si="8"/>
        <v>5</v>
      </c>
      <c r="T68" s="130"/>
      <c r="U68" s="51">
        <f t="shared" si="7"/>
        <v>5</v>
      </c>
      <c r="V68" s="53"/>
      <c r="W68" s="76">
        <v>5</v>
      </c>
    </row>
    <row r="69" spans="1:23" s="19" customFormat="1" ht="33" customHeight="1" outlineLevel="1" x14ac:dyDescent="0.2">
      <c r="A69" s="101">
        <v>55</v>
      </c>
      <c r="B69" s="106" t="s">
        <v>60</v>
      </c>
      <c r="C69" s="92" t="s">
        <v>67</v>
      </c>
      <c r="D69" s="100" t="s">
        <v>4</v>
      </c>
      <c r="E69" s="134"/>
      <c r="F69" s="134"/>
      <c r="G69" s="134"/>
      <c r="H69" s="134"/>
      <c r="I69" s="134"/>
      <c r="J69" s="134"/>
      <c r="K69" s="134"/>
      <c r="L69" s="135"/>
      <c r="M69" s="134"/>
      <c r="N69" s="134"/>
      <c r="O69" s="134"/>
      <c r="P69" s="134"/>
      <c r="Q69" s="134"/>
      <c r="R69" s="134"/>
      <c r="S69" s="70">
        <f t="shared" si="8"/>
        <v>0</v>
      </c>
      <c r="T69" s="130"/>
      <c r="U69" s="51">
        <f t="shared" si="7"/>
        <v>0</v>
      </c>
      <c r="V69" s="53"/>
      <c r="W69" s="76">
        <v>0</v>
      </c>
    </row>
    <row r="70" spans="1:23" s="19" customFormat="1" ht="19.5" customHeight="1" outlineLevel="1" x14ac:dyDescent="0.2">
      <c r="A70" s="101">
        <v>56</v>
      </c>
      <c r="B70" s="106" t="s">
        <v>94</v>
      </c>
      <c r="C70" s="92" t="s">
        <v>67</v>
      </c>
      <c r="D70" s="100" t="s">
        <v>4</v>
      </c>
      <c r="E70" s="134"/>
      <c r="F70" s="134"/>
      <c r="G70" s="134"/>
      <c r="H70" s="134"/>
      <c r="I70" s="134"/>
      <c r="J70" s="134"/>
      <c r="K70" s="134"/>
      <c r="L70" s="135"/>
      <c r="M70" s="134"/>
      <c r="N70" s="134"/>
      <c r="O70" s="134"/>
      <c r="P70" s="134"/>
      <c r="Q70" s="134"/>
      <c r="R70" s="134"/>
      <c r="S70" s="70">
        <f t="shared" si="8"/>
        <v>0</v>
      </c>
      <c r="T70" s="130"/>
      <c r="U70" s="51">
        <f t="shared" si="7"/>
        <v>0</v>
      </c>
      <c r="V70" s="53"/>
      <c r="W70" s="76">
        <v>0</v>
      </c>
    </row>
    <row r="71" spans="1:23" s="19" customFormat="1" ht="43.5" customHeight="1" outlineLevel="1" x14ac:dyDescent="0.2">
      <c r="A71" s="101">
        <v>57</v>
      </c>
      <c r="B71" s="116" t="s">
        <v>98</v>
      </c>
      <c r="C71" s="43" t="s">
        <v>67</v>
      </c>
      <c r="D71" s="108" t="s">
        <v>4</v>
      </c>
      <c r="E71" s="134"/>
      <c r="F71" s="134"/>
      <c r="G71" s="134"/>
      <c r="H71" s="134"/>
      <c r="I71" s="134"/>
      <c r="J71" s="134"/>
      <c r="K71" s="134"/>
      <c r="L71" s="135"/>
      <c r="M71" s="134"/>
      <c r="N71" s="134"/>
      <c r="O71" s="134"/>
      <c r="P71" s="134"/>
      <c r="Q71" s="134"/>
      <c r="R71" s="134"/>
      <c r="S71" s="70">
        <f t="shared" si="8"/>
        <v>0</v>
      </c>
      <c r="T71" s="130"/>
      <c r="U71" s="51">
        <f t="shared" si="7"/>
        <v>0</v>
      </c>
      <c r="V71" s="53"/>
      <c r="W71" s="76">
        <v>0</v>
      </c>
    </row>
    <row r="72" spans="1:23" s="19" customFormat="1" ht="45" customHeight="1" outlineLevel="1" x14ac:dyDescent="0.2">
      <c r="A72" s="101">
        <v>58</v>
      </c>
      <c r="B72" s="116" t="s">
        <v>63</v>
      </c>
      <c r="C72" s="43" t="s">
        <v>67</v>
      </c>
      <c r="D72" s="108" t="s">
        <v>24</v>
      </c>
      <c r="E72" s="134">
        <v>3</v>
      </c>
      <c r="F72" s="134">
        <v>6</v>
      </c>
      <c r="G72" s="134">
        <v>1</v>
      </c>
      <c r="H72" s="134">
        <v>4</v>
      </c>
      <c r="I72" s="134">
        <v>2</v>
      </c>
      <c r="J72" s="134">
        <v>3</v>
      </c>
      <c r="K72" s="134">
        <v>5</v>
      </c>
      <c r="L72" s="135">
        <v>5</v>
      </c>
      <c r="M72" s="134">
        <v>3</v>
      </c>
      <c r="N72" s="134">
        <v>4</v>
      </c>
      <c r="O72" s="134">
        <v>5</v>
      </c>
      <c r="P72" s="134">
        <v>3</v>
      </c>
      <c r="Q72" s="134">
        <v>5</v>
      </c>
      <c r="R72" s="134">
        <v>4</v>
      </c>
      <c r="S72" s="70">
        <f t="shared" si="8"/>
        <v>53</v>
      </c>
      <c r="T72" s="130">
        <v>3</v>
      </c>
      <c r="U72" s="51">
        <f t="shared" si="7"/>
        <v>56</v>
      </c>
      <c r="V72" s="53"/>
      <c r="W72" s="76">
        <v>56</v>
      </c>
    </row>
    <row r="73" spans="1:23" s="19" customFormat="1" ht="30.75" customHeight="1" x14ac:dyDescent="0.2">
      <c r="A73" s="109"/>
      <c r="B73" s="111" t="s">
        <v>138</v>
      </c>
      <c r="C73" s="110"/>
      <c r="D73" s="8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74"/>
      <c r="T73" s="133"/>
      <c r="U73" s="51">
        <f t="shared" si="7"/>
        <v>0</v>
      </c>
      <c r="V73" s="53"/>
      <c r="W73" s="76">
        <v>0</v>
      </c>
    </row>
    <row r="74" spans="1:23" s="19" customFormat="1" ht="27.75" customHeight="1" outlineLevel="1" x14ac:dyDescent="0.2">
      <c r="A74" s="107" t="s">
        <v>116</v>
      </c>
      <c r="B74" s="44" t="s">
        <v>51</v>
      </c>
      <c r="C74" s="42" t="s">
        <v>67</v>
      </c>
      <c r="D74" s="2" t="s">
        <v>24</v>
      </c>
      <c r="E74" s="134">
        <v>2</v>
      </c>
      <c r="F74" s="134">
        <v>4</v>
      </c>
      <c r="G74" s="134">
        <v>1</v>
      </c>
      <c r="H74" s="134">
        <v>2</v>
      </c>
      <c r="I74" s="134">
        <v>2</v>
      </c>
      <c r="J74" s="134">
        <v>2</v>
      </c>
      <c r="K74" s="134">
        <v>5</v>
      </c>
      <c r="L74" s="135">
        <v>1</v>
      </c>
      <c r="M74" s="134">
        <v>2</v>
      </c>
      <c r="N74" s="134">
        <v>3</v>
      </c>
      <c r="O74" s="134">
        <v>4</v>
      </c>
      <c r="P74" s="134">
        <v>3</v>
      </c>
      <c r="Q74" s="134">
        <v>3</v>
      </c>
      <c r="R74" s="134">
        <v>2</v>
      </c>
      <c r="S74" s="70">
        <f>SUM(E74:R74)</f>
        <v>36</v>
      </c>
      <c r="T74" s="130">
        <v>4</v>
      </c>
      <c r="U74" s="51">
        <f t="shared" si="7"/>
        <v>40</v>
      </c>
      <c r="V74" s="53"/>
      <c r="W74" s="76">
        <v>40</v>
      </c>
    </row>
    <row r="75" spans="1:23" s="19" customFormat="1" ht="40.5" customHeight="1" x14ac:dyDescent="0.2">
      <c r="A75" s="109"/>
      <c r="B75" s="111" t="s">
        <v>145</v>
      </c>
      <c r="C75" s="112"/>
      <c r="D75" s="113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72"/>
      <c r="T75" s="131"/>
      <c r="U75" s="51">
        <f t="shared" si="7"/>
        <v>0</v>
      </c>
      <c r="V75" s="53"/>
      <c r="W75" s="76">
        <v>0</v>
      </c>
    </row>
    <row r="76" spans="1:23" s="19" customFormat="1" ht="52.5" customHeight="1" outlineLevel="1" x14ac:dyDescent="0.2">
      <c r="A76" s="114" t="s">
        <v>117</v>
      </c>
      <c r="B76" s="116" t="s">
        <v>64</v>
      </c>
      <c r="C76" s="42" t="s">
        <v>67</v>
      </c>
      <c r="D76" s="2" t="s">
        <v>47</v>
      </c>
      <c r="E76" s="134">
        <v>108</v>
      </c>
      <c r="F76" s="134">
        <v>244</v>
      </c>
      <c r="G76" s="134"/>
      <c r="H76" s="134"/>
      <c r="I76" s="134"/>
      <c r="J76" s="134">
        <v>14</v>
      </c>
      <c r="K76" s="134">
        <v>70</v>
      </c>
      <c r="L76" s="135"/>
      <c r="M76" s="134">
        <v>103</v>
      </c>
      <c r="N76" s="134"/>
      <c r="O76" s="134"/>
      <c r="P76" s="134"/>
      <c r="Q76" s="134"/>
      <c r="R76" s="134"/>
      <c r="S76" s="70">
        <f>SUM(E76:R76)</f>
        <v>539</v>
      </c>
      <c r="T76" s="131">
        <v>4154</v>
      </c>
      <c r="U76" s="51">
        <f t="shared" si="7"/>
        <v>4693</v>
      </c>
      <c r="V76" s="53">
        <v>4693</v>
      </c>
      <c r="W76" s="41">
        <v>4041</v>
      </c>
    </row>
    <row r="77" spans="1:23" s="19" customFormat="1" ht="30.75" customHeight="1" x14ac:dyDescent="0.2">
      <c r="A77" s="109"/>
      <c r="B77" s="111" t="s">
        <v>139</v>
      </c>
      <c r="C77" s="112"/>
      <c r="D77" s="113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72"/>
      <c r="T77" s="131"/>
      <c r="U77" s="51">
        <f t="shared" si="7"/>
        <v>0</v>
      </c>
      <c r="V77" s="53"/>
      <c r="W77" s="76">
        <v>0</v>
      </c>
    </row>
    <row r="78" spans="1:23" s="19" customFormat="1" ht="54.75" customHeight="1" outlineLevel="1" x14ac:dyDescent="0.2">
      <c r="A78" s="107" t="s">
        <v>118</v>
      </c>
      <c r="B78" s="44" t="s">
        <v>52</v>
      </c>
      <c r="C78" s="42" t="s">
        <v>67</v>
      </c>
      <c r="D78" s="2" t="s">
        <v>53</v>
      </c>
      <c r="E78" s="134"/>
      <c r="F78" s="134"/>
      <c r="G78" s="134"/>
      <c r="H78" s="134"/>
      <c r="I78" s="134"/>
      <c r="J78" s="134"/>
      <c r="K78" s="134"/>
      <c r="L78" s="135"/>
      <c r="M78" s="134"/>
      <c r="N78" s="134"/>
      <c r="O78" s="134"/>
      <c r="P78" s="134"/>
      <c r="Q78" s="134"/>
      <c r="R78" s="138"/>
      <c r="S78" s="70">
        <f>SUM(E78:R78)</f>
        <v>0</v>
      </c>
      <c r="T78" s="130">
        <v>2147</v>
      </c>
      <c r="U78" s="51">
        <f t="shared" si="7"/>
        <v>2147</v>
      </c>
      <c r="V78" s="53">
        <v>2147</v>
      </c>
      <c r="W78" s="76">
        <v>2232</v>
      </c>
    </row>
    <row r="79" spans="1:23" s="19" customFormat="1" ht="40.5" customHeight="1" outlineLevel="1" x14ac:dyDescent="0.2">
      <c r="A79" s="107" t="s">
        <v>119</v>
      </c>
      <c r="B79" s="44" t="s">
        <v>99</v>
      </c>
      <c r="C79" s="42" t="s">
        <v>67</v>
      </c>
      <c r="D79" s="2" t="s">
        <v>100</v>
      </c>
      <c r="E79" s="134"/>
      <c r="F79" s="134"/>
      <c r="G79" s="134"/>
      <c r="H79" s="134"/>
      <c r="I79" s="134"/>
      <c r="J79" s="134"/>
      <c r="K79" s="134"/>
      <c r="L79" s="135"/>
      <c r="M79" s="134"/>
      <c r="N79" s="134"/>
      <c r="O79" s="134"/>
      <c r="P79" s="134"/>
      <c r="Q79" s="134"/>
      <c r="R79" s="138"/>
      <c r="S79" s="70">
        <f>SUM(E79:R79)</f>
        <v>0</v>
      </c>
      <c r="T79" s="130">
        <v>1759</v>
      </c>
      <c r="U79" s="51">
        <f t="shared" si="7"/>
        <v>1759</v>
      </c>
      <c r="V79" s="53">
        <v>1370</v>
      </c>
      <c r="W79" s="76">
        <v>1867</v>
      </c>
    </row>
    <row r="80" spans="1:23" s="19" customFormat="1" ht="30.75" customHeight="1" x14ac:dyDescent="0.2">
      <c r="A80" s="109"/>
      <c r="B80" s="111" t="s">
        <v>140</v>
      </c>
      <c r="C80" s="112"/>
      <c r="D80" s="113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72"/>
      <c r="T80" s="131"/>
      <c r="U80" s="51">
        <f t="shared" si="7"/>
        <v>0</v>
      </c>
      <c r="V80" s="53"/>
      <c r="W80" s="75">
        <v>0</v>
      </c>
    </row>
    <row r="81" spans="1:98" s="19" customFormat="1" ht="28.5" customHeight="1" outlineLevel="1" x14ac:dyDescent="0.2">
      <c r="A81" s="115" t="s">
        <v>120</v>
      </c>
      <c r="B81" s="44" t="s">
        <v>54</v>
      </c>
      <c r="C81" s="42" t="s">
        <v>67</v>
      </c>
      <c r="D81" s="2" t="s">
        <v>24</v>
      </c>
      <c r="E81" s="134">
        <v>1</v>
      </c>
      <c r="F81" s="134"/>
      <c r="G81" s="134"/>
      <c r="H81" s="134"/>
      <c r="I81" s="134"/>
      <c r="J81" s="134">
        <v>1</v>
      </c>
      <c r="K81" s="134"/>
      <c r="L81" s="135"/>
      <c r="M81" s="134"/>
      <c r="N81" s="134"/>
      <c r="O81" s="134"/>
      <c r="P81" s="134"/>
      <c r="Q81" s="134"/>
      <c r="R81" s="138"/>
      <c r="S81" s="70">
        <f>SUM(E81:R81)</f>
        <v>2</v>
      </c>
      <c r="T81" s="130">
        <v>2</v>
      </c>
      <c r="U81" s="51">
        <f t="shared" si="7"/>
        <v>4</v>
      </c>
      <c r="V81" s="53">
        <v>5</v>
      </c>
      <c r="W81" s="76">
        <v>4</v>
      </c>
    </row>
    <row r="82" spans="1:98" s="19" customFormat="1" ht="30.75" customHeight="1" x14ac:dyDescent="0.2">
      <c r="A82" s="109"/>
      <c r="B82" s="111" t="s">
        <v>141</v>
      </c>
      <c r="C82" s="112"/>
      <c r="D82" s="113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70"/>
      <c r="T82" s="128"/>
      <c r="U82" s="51">
        <f t="shared" si="7"/>
        <v>0</v>
      </c>
      <c r="V82" s="53"/>
      <c r="W82" s="76">
        <v>0</v>
      </c>
    </row>
    <row r="83" spans="1:98" s="19" customFormat="1" ht="30" customHeight="1" outlineLevel="1" x14ac:dyDescent="0.2">
      <c r="A83" s="115" t="s">
        <v>121</v>
      </c>
      <c r="B83" s="44" t="s">
        <v>55</v>
      </c>
      <c r="C83" s="42" t="s">
        <v>67</v>
      </c>
      <c r="D83" s="2" t="s">
        <v>24</v>
      </c>
      <c r="E83" s="134">
        <v>3</v>
      </c>
      <c r="F83" s="134">
        <v>5</v>
      </c>
      <c r="G83" s="134">
        <v>1</v>
      </c>
      <c r="H83" s="134">
        <v>4</v>
      </c>
      <c r="I83" s="134">
        <v>2</v>
      </c>
      <c r="J83" s="134">
        <v>3</v>
      </c>
      <c r="K83" s="134">
        <v>5</v>
      </c>
      <c r="L83" s="135">
        <v>5</v>
      </c>
      <c r="M83" s="134">
        <v>3</v>
      </c>
      <c r="N83" s="134">
        <v>4</v>
      </c>
      <c r="O83" s="134">
        <v>5</v>
      </c>
      <c r="P83" s="134">
        <v>3</v>
      </c>
      <c r="Q83" s="134">
        <v>5</v>
      </c>
      <c r="R83" s="134">
        <v>4</v>
      </c>
      <c r="S83" s="70">
        <f>SUM(E83:R83)</f>
        <v>52</v>
      </c>
      <c r="T83" s="130">
        <v>3</v>
      </c>
      <c r="U83" s="51">
        <f t="shared" si="7"/>
        <v>55</v>
      </c>
      <c r="V83" s="56"/>
      <c r="W83" s="76">
        <v>55</v>
      </c>
    </row>
    <row r="84" spans="1:98" s="19" customFormat="1" ht="30" customHeight="1" outlineLevel="1" x14ac:dyDescent="0.2">
      <c r="A84" s="115" t="s">
        <v>122</v>
      </c>
      <c r="B84" s="44" t="s">
        <v>61</v>
      </c>
      <c r="C84" s="42" t="s">
        <v>67</v>
      </c>
      <c r="D84" s="2" t="s">
        <v>24</v>
      </c>
      <c r="E84" s="134">
        <v>3</v>
      </c>
      <c r="F84" s="134">
        <v>5</v>
      </c>
      <c r="G84" s="134">
        <v>1</v>
      </c>
      <c r="H84" s="134">
        <v>3</v>
      </c>
      <c r="I84" s="134">
        <v>2</v>
      </c>
      <c r="J84" s="134">
        <v>3</v>
      </c>
      <c r="K84" s="134">
        <v>5</v>
      </c>
      <c r="L84" s="135">
        <v>4</v>
      </c>
      <c r="M84" s="134">
        <v>3</v>
      </c>
      <c r="N84" s="134">
        <v>4</v>
      </c>
      <c r="O84" s="134">
        <v>5</v>
      </c>
      <c r="P84" s="134">
        <v>3</v>
      </c>
      <c r="Q84" s="134">
        <v>5</v>
      </c>
      <c r="R84" s="134">
        <v>4</v>
      </c>
      <c r="S84" s="70">
        <f>SUM(E84:R84)</f>
        <v>50</v>
      </c>
      <c r="T84" s="130">
        <v>3</v>
      </c>
      <c r="U84" s="51">
        <f t="shared" si="7"/>
        <v>53</v>
      </c>
      <c r="V84" s="56"/>
      <c r="W84" s="76">
        <v>53</v>
      </c>
    </row>
    <row r="85" spans="1:98" s="118" customFormat="1" ht="50.2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4"/>
      <c r="M85" s="19"/>
      <c r="N85" s="19"/>
      <c r="O85" s="4"/>
      <c r="P85" s="19"/>
      <c r="Q85" s="19"/>
      <c r="R85" s="117"/>
      <c r="S85" s="19"/>
      <c r="T85" s="4"/>
      <c r="U85" s="19"/>
      <c r="V85" s="45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</row>
  </sheetData>
  <mergeCells count="2">
    <mergeCell ref="A1:M1"/>
    <mergeCell ref="B54:B55"/>
  </mergeCells>
  <printOptions horizontalCentered="1"/>
  <pageMargins left="0" right="0" top="0" bottom="0" header="0.31496062992125984" footer="0.19685039370078741"/>
  <pageSetup paperSize="9" scale="50" fitToHeight="5" orientation="landscape" r:id="rId1"/>
  <headerFooter>
    <oddHeader>&amp;R1-МО_Муромцевский-2021
 (16мо_1мр_1гп_14сп)</oddHeader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7"/>
  <sheetViews>
    <sheetView zoomScale="90" zoomScaleNormal="90" workbookViewId="0">
      <selection activeCell="E28" sqref="E28"/>
    </sheetView>
  </sheetViews>
  <sheetFormatPr defaultRowHeight="15" x14ac:dyDescent="0.25"/>
  <cols>
    <col min="1" max="1" width="35.85546875" customWidth="1"/>
    <col min="2" max="2" width="25.28515625" customWidth="1"/>
    <col min="3" max="3" width="29.28515625" customWidth="1"/>
    <col min="4" max="4" width="28.5703125" customWidth="1"/>
    <col min="7" max="7" width="48.28515625" customWidth="1"/>
    <col min="9" max="9" width="8.140625" customWidth="1"/>
    <col min="16" max="16" width="10.28515625" customWidth="1"/>
  </cols>
  <sheetData>
    <row r="1" spans="1:7" ht="15.75" x14ac:dyDescent="0.25">
      <c r="A1" s="259" t="s">
        <v>190</v>
      </c>
      <c r="B1" s="259"/>
      <c r="C1" s="259"/>
      <c r="D1" s="259"/>
      <c r="E1" s="146"/>
      <c r="F1" s="146"/>
      <c r="G1" s="146"/>
    </row>
    <row r="3" spans="1:7" ht="15.75" x14ac:dyDescent="0.25">
      <c r="A3" s="260" t="s">
        <v>181</v>
      </c>
      <c r="B3" s="260"/>
      <c r="C3" s="260"/>
      <c r="D3" s="260"/>
    </row>
    <row r="4" spans="1:7" ht="15.75" x14ac:dyDescent="0.25">
      <c r="A4" s="261" t="s">
        <v>182</v>
      </c>
      <c r="B4" s="261"/>
      <c r="C4" s="261"/>
      <c r="D4" s="261"/>
    </row>
    <row r="5" spans="1:7" ht="15.75" x14ac:dyDescent="0.25">
      <c r="B5" s="147"/>
      <c r="C5" s="147"/>
      <c r="D5" s="147"/>
    </row>
    <row r="6" spans="1:7" ht="15.75" x14ac:dyDescent="0.25">
      <c r="B6" s="262"/>
      <c r="C6" s="262"/>
      <c r="D6" s="262"/>
    </row>
    <row r="7" spans="1:7" ht="31.5" x14ac:dyDescent="0.25">
      <c r="A7" s="263" t="s">
        <v>183</v>
      </c>
      <c r="B7" s="148" t="s">
        <v>184</v>
      </c>
      <c r="C7" s="149" t="s">
        <v>185</v>
      </c>
      <c r="D7" s="149" t="s">
        <v>186</v>
      </c>
    </row>
    <row r="8" spans="1:7" ht="15.75" x14ac:dyDescent="0.25">
      <c r="A8" s="264"/>
      <c r="B8" s="150">
        <v>13</v>
      </c>
      <c r="C8" s="150">
        <v>10</v>
      </c>
      <c r="D8" s="150">
        <v>11</v>
      </c>
    </row>
    <row r="9" spans="1:7" ht="15.75" x14ac:dyDescent="0.25">
      <c r="B9" s="147"/>
      <c r="C9" s="147"/>
      <c r="D9" s="147"/>
    </row>
    <row r="11" spans="1:7" ht="47.25" x14ac:dyDescent="0.25">
      <c r="A11" s="265" t="s">
        <v>187</v>
      </c>
      <c r="B11" s="265"/>
      <c r="C11" s="148" t="s">
        <v>188</v>
      </c>
      <c r="D11" s="148" t="s">
        <v>189</v>
      </c>
    </row>
    <row r="12" spans="1:7" ht="15.75" x14ac:dyDescent="0.25">
      <c r="A12" s="258" t="s">
        <v>191</v>
      </c>
      <c r="B12" s="258"/>
      <c r="C12" s="151" t="s">
        <v>176</v>
      </c>
      <c r="D12" s="152" t="s">
        <v>177</v>
      </c>
    </row>
    <row r="13" spans="1:7" ht="15.75" x14ac:dyDescent="0.25">
      <c r="A13" s="257" t="s">
        <v>192</v>
      </c>
      <c r="B13" s="257"/>
      <c r="C13" s="151" t="s">
        <v>175</v>
      </c>
      <c r="D13" s="152" t="s">
        <v>174</v>
      </c>
    </row>
    <row r="14" spans="1:7" ht="15.75" x14ac:dyDescent="0.25">
      <c r="A14" s="257" t="s">
        <v>9</v>
      </c>
      <c r="B14" s="257"/>
      <c r="C14" s="151" t="s">
        <v>147</v>
      </c>
      <c r="D14" s="152" t="s">
        <v>146</v>
      </c>
    </row>
    <row r="15" spans="1:7" ht="15.75" x14ac:dyDescent="0.25">
      <c r="A15" s="257" t="s">
        <v>10</v>
      </c>
      <c r="B15" s="257"/>
      <c r="C15" s="151" t="s">
        <v>149</v>
      </c>
      <c r="D15" s="152" t="s">
        <v>148</v>
      </c>
    </row>
    <row r="16" spans="1:7" ht="15.75" x14ac:dyDescent="0.25">
      <c r="A16" s="257" t="s">
        <v>11</v>
      </c>
      <c r="B16" s="257"/>
      <c r="C16" s="151" t="s">
        <v>151</v>
      </c>
      <c r="D16" s="153" t="s">
        <v>150</v>
      </c>
    </row>
    <row r="17" spans="1:4" ht="15.75" x14ac:dyDescent="0.25">
      <c r="A17" s="257" t="s">
        <v>12</v>
      </c>
      <c r="B17" s="257"/>
      <c r="C17" s="151" t="s">
        <v>153</v>
      </c>
      <c r="D17" s="153" t="s">
        <v>152</v>
      </c>
    </row>
    <row r="18" spans="1:4" ht="15.75" x14ac:dyDescent="0.25">
      <c r="A18" s="257" t="s">
        <v>13</v>
      </c>
      <c r="B18" s="257"/>
      <c r="C18" s="151" t="s">
        <v>155</v>
      </c>
      <c r="D18" s="153" t="s">
        <v>154</v>
      </c>
    </row>
    <row r="19" spans="1:4" ht="15.75" x14ac:dyDescent="0.25">
      <c r="A19" s="257" t="s">
        <v>14</v>
      </c>
      <c r="B19" s="257"/>
      <c r="C19" s="151" t="s">
        <v>157</v>
      </c>
      <c r="D19" s="153" t="s">
        <v>156</v>
      </c>
    </row>
    <row r="20" spans="1:4" ht="15.75" x14ac:dyDescent="0.25">
      <c r="A20" s="257" t="s">
        <v>15</v>
      </c>
      <c r="B20" s="257"/>
      <c r="C20" s="151" t="s">
        <v>158</v>
      </c>
      <c r="D20" s="153" t="s">
        <v>159</v>
      </c>
    </row>
    <row r="21" spans="1:4" ht="15.75" x14ac:dyDescent="0.25">
      <c r="A21" s="257" t="s">
        <v>16</v>
      </c>
      <c r="B21" s="257"/>
      <c r="C21" s="151" t="s">
        <v>161</v>
      </c>
      <c r="D21" s="153" t="s">
        <v>160</v>
      </c>
    </row>
    <row r="22" spans="1:4" ht="15.75" x14ac:dyDescent="0.25">
      <c r="A22" s="257" t="s">
        <v>17</v>
      </c>
      <c r="B22" s="257"/>
      <c r="C22" s="151" t="s">
        <v>162</v>
      </c>
      <c r="D22" s="153" t="s">
        <v>163</v>
      </c>
    </row>
    <row r="23" spans="1:4" ht="15.75" x14ac:dyDescent="0.25">
      <c r="A23" s="257" t="s">
        <v>18</v>
      </c>
      <c r="B23" s="257"/>
      <c r="C23" s="151" t="s">
        <v>164</v>
      </c>
      <c r="D23" s="153" t="s">
        <v>165</v>
      </c>
    </row>
    <row r="24" spans="1:4" ht="15.75" x14ac:dyDescent="0.25">
      <c r="A24" s="257" t="s">
        <v>19</v>
      </c>
      <c r="B24" s="257"/>
      <c r="C24" s="151" t="s">
        <v>166</v>
      </c>
      <c r="D24" s="153" t="s">
        <v>167</v>
      </c>
    </row>
    <row r="25" spans="1:4" ht="15.75" x14ac:dyDescent="0.25">
      <c r="A25" s="257" t="s">
        <v>20</v>
      </c>
      <c r="B25" s="257"/>
      <c r="C25" s="151" t="s">
        <v>168</v>
      </c>
      <c r="D25" s="153" t="s">
        <v>169</v>
      </c>
    </row>
    <row r="26" spans="1:4" ht="15.75" x14ac:dyDescent="0.25">
      <c r="A26" s="257" t="s">
        <v>21</v>
      </c>
      <c r="B26" s="257"/>
      <c r="C26" s="151" t="s">
        <v>170</v>
      </c>
      <c r="D26" s="153" t="s">
        <v>171</v>
      </c>
    </row>
    <row r="27" spans="1:4" ht="15.75" x14ac:dyDescent="0.25">
      <c r="A27" s="257" t="s">
        <v>22</v>
      </c>
      <c r="B27" s="257"/>
      <c r="C27" s="151" t="s">
        <v>172</v>
      </c>
      <c r="D27" s="153" t="s">
        <v>193</v>
      </c>
    </row>
  </sheetData>
  <mergeCells count="22">
    <mergeCell ref="A12:B12"/>
    <mergeCell ref="A13:B13"/>
    <mergeCell ref="A1:D1"/>
    <mergeCell ref="A3:D3"/>
    <mergeCell ref="A4:D4"/>
    <mergeCell ref="B6:D6"/>
    <mergeCell ref="A7:A8"/>
    <mergeCell ref="A11:B11"/>
    <mergeCell ref="A26:B26"/>
    <mergeCell ref="A27:B27"/>
    <mergeCell ref="A24:B24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0"/>
  <sheetViews>
    <sheetView tabSelected="1" zoomScale="80" zoomScaleNormal="80" workbookViewId="0">
      <pane ySplit="10" topLeftCell="A11" activePane="bottomLeft" state="frozen"/>
      <selection pane="bottomLeft" activeCell="F13" sqref="F13"/>
    </sheetView>
  </sheetViews>
  <sheetFormatPr defaultRowHeight="15" x14ac:dyDescent="0.25"/>
  <cols>
    <col min="1" max="1" width="50.140625" style="154" customWidth="1"/>
    <col min="2" max="2" width="26.85546875" style="154" customWidth="1"/>
    <col min="3" max="4" width="27.7109375" style="154" customWidth="1"/>
    <col min="5" max="5" width="11.7109375" style="154" customWidth="1"/>
    <col min="6" max="6" width="13.7109375" style="154" customWidth="1"/>
    <col min="7" max="7" width="9.28515625" style="154" customWidth="1"/>
    <col min="8" max="8" width="10.28515625" style="154" customWidth="1"/>
    <col min="9" max="9" width="9.28515625" style="154" customWidth="1"/>
    <col min="10" max="10" width="9.5703125" style="154" customWidth="1"/>
    <col min="11" max="16384" width="9.140625" style="154"/>
  </cols>
  <sheetData>
    <row r="1" spans="1:4" ht="30" customHeight="1" x14ac:dyDescent="0.3">
      <c r="A1" s="269" t="s">
        <v>194</v>
      </c>
      <c r="B1" s="269"/>
      <c r="C1" s="269"/>
      <c r="D1" s="270"/>
    </row>
    <row r="2" spans="1:4" ht="58.5" customHeight="1" x14ac:dyDescent="0.25">
      <c r="A2" s="271" t="s">
        <v>393</v>
      </c>
      <c r="B2" s="272"/>
      <c r="C2" s="272"/>
      <c r="D2" s="273"/>
    </row>
    <row r="3" spans="1:4" ht="72.75" customHeight="1" x14ac:dyDescent="0.25">
      <c r="A3" s="274" t="s">
        <v>394</v>
      </c>
      <c r="B3" s="275"/>
      <c r="C3" s="275"/>
      <c r="D3" s="276"/>
    </row>
    <row r="4" spans="1:4" ht="15.75" customHeight="1" x14ac:dyDescent="0.25">
      <c r="A4" s="155"/>
      <c r="B4" s="156"/>
      <c r="C4" s="156"/>
      <c r="D4" s="157"/>
    </row>
    <row r="5" spans="1:4" ht="36.75" customHeight="1" x14ac:dyDescent="0.25">
      <c r="A5" s="277" t="s">
        <v>195</v>
      </c>
      <c r="B5" s="278"/>
      <c r="C5" s="278"/>
      <c r="D5" s="279"/>
    </row>
    <row r="6" spans="1:4" ht="19.5" customHeight="1" x14ac:dyDescent="0.25">
      <c r="A6" s="158"/>
      <c r="B6" s="158"/>
      <c r="C6" s="158"/>
      <c r="D6" s="158"/>
    </row>
    <row r="7" spans="1:4" ht="15" customHeight="1" x14ac:dyDescent="0.25">
      <c r="A7" s="280" t="s">
        <v>196</v>
      </c>
      <c r="B7" s="280" t="s">
        <v>197</v>
      </c>
      <c r="C7" s="280" t="s">
        <v>198</v>
      </c>
      <c r="D7" s="280" t="s">
        <v>199</v>
      </c>
    </row>
    <row r="8" spans="1:4" ht="42" customHeight="1" x14ac:dyDescent="0.25">
      <c r="A8" s="280"/>
      <c r="B8" s="280"/>
      <c r="C8" s="280"/>
      <c r="D8" s="280"/>
    </row>
    <row r="9" spans="1:4" ht="15" customHeight="1" x14ac:dyDescent="0.25">
      <c r="A9" s="159"/>
      <c r="B9" s="160">
        <v>1</v>
      </c>
      <c r="C9" s="160">
        <v>2</v>
      </c>
      <c r="D9" s="160">
        <v>3</v>
      </c>
    </row>
    <row r="10" spans="1:4" ht="26.25" customHeight="1" x14ac:dyDescent="0.25">
      <c r="A10" s="161" t="s">
        <v>208</v>
      </c>
      <c r="B10" s="162" t="s">
        <v>177</v>
      </c>
      <c r="C10" s="163" t="s">
        <v>200</v>
      </c>
      <c r="D10" s="164">
        <f>SUM(D13:D15,D17:D19,D21:D26,D28,D30:D33,D35:D36,D38:D40,D42:D46,D48:D52,D54:D56,D58:D61,D63:D67,D69:D71,D73:D77,D79:D82)</f>
        <v>0</v>
      </c>
    </row>
    <row r="11" spans="1:4" ht="19.5" customHeight="1" x14ac:dyDescent="0.25">
      <c r="A11" s="165" t="s">
        <v>201</v>
      </c>
      <c r="B11" s="160"/>
      <c r="C11" s="166"/>
      <c r="D11" s="167"/>
    </row>
    <row r="12" spans="1:4" ht="16.5" customHeight="1" x14ac:dyDescent="0.25">
      <c r="A12" s="168" t="s">
        <v>192</v>
      </c>
      <c r="B12" s="169" t="s">
        <v>174</v>
      </c>
      <c r="C12" s="170" t="s">
        <v>200</v>
      </c>
      <c r="D12" s="171">
        <f>SUM(D13:D15)</f>
        <v>0</v>
      </c>
    </row>
    <row r="13" spans="1:4" x14ac:dyDescent="0.25">
      <c r="A13" s="172" t="s">
        <v>209</v>
      </c>
      <c r="B13" s="173" t="s">
        <v>200</v>
      </c>
      <c r="C13" s="174" t="s">
        <v>212</v>
      </c>
      <c r="D13" s="240"/>
    </row>
    <row r="14" spans="1:4" x14ac:dyDescent="0.25">
      <c r="A14" s="172" t="s">
        <v>210</v>
      </c>
      <c r="B14" s="173" t="s">
        <v>200</v>
      </c>
      <c r="C14" s="174" t="s">
        <v>213</v>
      </c>
      <c r="D14" s="240"/>
    </row>
    <row r="15" spans="1:4" x14ac:dyDescent="0.25">
      <c r="A15" s="172" t="s">
        <v>211</v>
      </c>
      <c r="B15" s="173" t="s">
        <v>200</v>
      </c>
      <c r="C15" s="174" t="s">
        <v>214</v>
      </c>
      <c r="D15" s="240"/>
    </row>
    <row r="16" spans="1:4" x14ac:dyDescent="0.25">
      <c r="A16" s="175" t="s">
        <v>9</v>
      </c>
      <c r="B16" s="169" t="s">
        <v>146</v>
      </c>
      <c r="C16" s="176" t="s">
        <v>200</v>
      </c>
      <c r="D16" s="177">
        <f>SUM(D17:D19)</f>
        <v>0</v>
      </c>
    </row>
    <row r="17" spans="1:4" x14ac:dyDescent="0.25">
      <c r="A17" s="172" t="s">
        <v>215</v>
      </c>
      <c r="B17" s="178" t="s">
        <v>200</v>
      </c>
      <c r="C17" s="174" t="s">
        <v>218</v>
      </c>
      <c r="D17" s="241"/>
    </row>
    <row r="18" spans="1:4" x14ac:dyDescent="0.25">
      <c r="A18" s="172" t="s">
        <v>216</v>
      </c>
      <c r="B18" s="178" t="s">
        <v>200</v>
      </c>
      <c r="C18" s="174" t="s">
        <v>219</v>
      </c>
      <c r="D18" s="241"/>
    </row>
    <row r="19" spans="1:4" x14ac:dyDescent="0.25">
      <c r="A19" s="172" t="s">
        <v>217</v>
      </c>
      <c r="B19" s="178" t="s">
        <v>200</v>
      </c>
      <c r="C19" s="174" t="s">
        <v>220</v>
      </c>
      <c r="D19" s="241"/>
    </row>
    <row r="20" spans="1:4" ht="15" customHeight="1" x14ac:dyDescent="0.25">
      <c r="A20" s="175" t="s">
        <v>10</v>
      </c>
      <c r="B20" s="179" t="s">
        <v>148</v>
      </c>
      <c r="C20" s="180" t="s">
        <v>200</v>
      </c>
      <c r="D20" s="177">
        <f>SUM(D21:D26)</f>
        <v>0</v>
      </c>
    </row>
    <row r="21" spans="1:4" ht="15" customHeight="1" x14ac:dyDescent="0.25">
      <c r="A21" s="172" t="s">
        <v>221</v>
      </c>
      <c r="B21" s="178" t="s">
        <v>200</v>
      </c>
      <c r="C21" s="174" t="s">
        <v>227</v>
      </c>
      <c r="D21" s="241"/>
    </row>
    <row r="22" spans="1:4" ht="15" customHeight="1" x14ac:dyDescent="0.25">
      <c r="A22" s="172" t="s">
        <v>222</v>
      </c>
      <c r="B22" s="178" t="s">
        <v>200</v>
      </c>
      <c r="C22" s="174" t="s">
        <v>228</v>
      </c>
      <c r="D22" s="241"/>
    </row>
    <row r="23" spans="1:4" ht="15" customHeight="1" x14ac:dyDescent="0.25">
      <c r="A23" s="172" t="s">
        <v>223</v>
      </c>
      <c r="B23" s="178" t="s">
        <v>200</v>
      </c>
      <c r="C23" s="174" t="s">
        <v>229</v>
      </c>
      <c r="D23" s="241"/>
    </row>
    <row r="24" spans="1:4" ht="15" customHeight="1" x14ac:dyDescent="0.25">
      <c r="A24" s="172" t="s">
        <v>224</v>
      </c>
      <c r="B24" s="178" t="s">
        <v>200</v>
      </c>
      <c r="C24" s="174" t="s">
        <v>230</v>
      </c>
      <c r="D24" s="241"/>
    </row>
    <row r="25" spans="1:4" ht="15" customHeight="1" x14ac:dyDescent="0.25">
      <c r="A25" s="172" t="s">
        <v>225</v>
      </c>
      <c r="B25" s="178" t="s">
        <v>200</v>
      </c>
      <c r="C25" s="174" t="s">
        <v>231</v>
      </c>
      <c r="D25" s="241"/>
    </row>
    <row r="26" spans="1:4" ht="15" customHeight="1" x14ac:dyDescent="0.25">
      <c r="A26" s="172" t="s">
        <v>226</v>
      </c>
      <c r="B26" s="178" t="s">
        <v>200</v>
      </c>
      <c r="C26" s="174" t="s">
        <v>232</v>
      </c>
      <c r="D26" s="241"/>
    </row>
    <row r="27" spans="1:4" ht="15" customHeight="1" x14ac:dyDescent="0.25">
      <c r="A27" s="175" t="s">
        <v>11</v>
      </c>
      <c r="B27" s="181" t="s">
        <v>150</v>
      </c>
      <c r="C27" s="176" t="s">
        <v>200</v>
      </c>
      <c r="D27" s="177">
        <f>D28</f>
        <v>0</v>
      </c>
    </row>
    <row r="28" spans="1:4" ht="15" customHeight="1" x14ac:dyDescent="0.25">
      <c r="A28" s="172" t="s">
        <v>233</v>
      </c>
      <c r="B28" s="178" t="s">
        <v>200</v>
      </c>
      <c r="C28" s="174" t="s">
        <v>234</v>
      </c>
      <c r="D28" s="241"/>
    </row>
    <row r="29" spans="1:4" ht="15" customHeight="1" x14ac:dyDescent="0.25">
      <c r="A29" s="175" t="s">
        <v>12</v>
      </c>
      <c r="B29" s="181" t="s">
        <v>152</v>
      </c>
      <c r="C29" s="176" t="s">
        <v>200</v>
      </c>
      <c r="D29" s="177">
        <f>SUM(D30:D33)</f>
        <v>0</v>
      </c>
    </row>
    <row r="30" spans="1:4" ht="15" customHeight="1" x14ac:dyDescent="0.25">
      <c r="A30" s="172" t="s">
        <v>235</v>
      </c>
      <c r="B30" s="178" t="s">
        <v>200</v>
      </c>
      <c r="C30" s="174" t="s">
        <v>239</v>
      </c>
      <c r="D30" s="241"/>
    </row>
    <row r="31" spans="1:4" ht="15" customHeight="1" x14ac:dyDescent="0.25">
      <c r="A31" s="172" t="s">
        <v>236</v>
      </c>
      <c r="B31" s="178" t="s">
        <v>200</v>
      </c>
      <c r="C31" s="182" t="s">
        <v>240</v>
      </c>
      <c r="D31" s="241"/>
    </row>
    <row r="32" spans="1:4" ht="15" customHeight="1" x14ac:dyDescent="0.25">
      <c r="A32" s="172" t="s">
        <v>237</v>
      </c>
      <c r="B32" s="178" t="s">
        <v>200</v>
      </c>
      <c r="C32" s="174" t="s">
        <v>241</v>
      </c>
      <c r="D32" s="241"/>
    </row>
    <row r="33" spans="1:7" ht="15" customHeight="1" x14ac:dyDescent="0.25">
      <c r="A33" s="172" t="s">
        <v>238</v>
      </c>
      <c r="B33" s="178" t="s">
        <v>200</v>
      </c>
      <c r="C33" s="174" t="s">
        <v>242</v>
      </c>
      <c r="D33" s="241"/>
    </row>
    <row r="34" spans="1:7" ht="15.75" customHeight="1" x14ac:dyDescent="0.25">
      <c r="A34" s="175" t="s">
        <v>13</v>
      </c>
      <c r="B34" s="181" t="s">
        <v>154</v>
      </c>
      <c r="C34" s="182" t="s">
        <v>200</v>
      </c>
      <c r="D34" s="177">
        <f>SUM(D35:D36)</f>
        <v>0</v>
      </c>
    </row>
    <row r="35" spans="1:7" ht="15.75" customHeight="1" x14ac:dyDescent="0.25">
      <c r="A35" s="172" t="s">
        <v>243</v>
      </c>
      <c r="B35" s="178" t="s">
        <v>200</v>
      </c>
      <c r="C35" s="174" t="s">
        <v>245</v>
      </c>
      <c r="D35" s="241"/>
    </row>
    <row r="36" spans="1:7" ht="15.75" customHeight="1" x14ac:dyDescent="0.25">
      <c r="A36" s="172" t="s">
        <v>244</v>
      </c>
      <c r="B36" s="178" t="s">
        <v>200</v>
      </c>
      <c r="C36" s="174" t="s">
        <v>246</v>
      </c>
      <c r="D36" s="241"/>
    </row>
    <row r="37" spans="1:7" ht="15.75" customHeight="1" x14ac:dyDescent="0.25">
      <c r="A37" s="175" t="s">
        <v>14</v>
      </c>
      <c r="B37" s="181" t="s">
        <v>156</v>
      </c>
      <c r="C37" s="174" t="s">
        <v>200</v>
      </c>
      <c r="D37" s="177">
        <f>SUM(D38:D40)</f>
        <v>0</v>
      </c>
    </row>
    <row r="38" spans="1:7" ht="15.75" customHeight="1" x14ac:dyDescent="0.25">
      <c r="A38" s="172" t="s">
        <v>247</v>
      </c>
      <c r="B38" s="178" t="s">
        <v>200</v>
      </c>
      <c r="C38" s="174" t="s">
        <v>250</v>
      </c>
      <c r="D38" s="241"/>
    </row>
    <row r="39" spans="1:7" ht="15.75" customHeight="1" x14ac:dyDescent="0.25">
      <c r="A39" s="172" t="s">
        <v>248</v>
      </c>
      <c r="B39" s="178" t="s">
        <v>200</v>
      </c>
      <c r="C39" s="174" t="s">
        <v>251</v>
      </c>
      <c r="D39" s="241"/>
    </row>
    <row r="40" spans="1:7" ht="15.75" customHeight="1" x14ac:dyDescent="0.25">
      <c r="A40" s="172" t="s">
        <v>249</v>
      </c>
      <c r="B40" s="178" t="s">
        <v>200</v>
      </c>
      <c r="C40" s="174" t="s">
        <v>252</v>
      </c>
      <c r="D40" s="241"/>
    </row>
    <row r="41" spans="1:7" ht="15.75" customHeight="1" x14ac:dyDescent="0.25">
      <c r="A41" s="175" t="s">
        <v>15</v>
      </c>
      <c r="B41" s="181" t="s">
        <v>159</v>
      </c>
      <c r="C41" s="182" t="s">
        <v>200</v>
      </c>
      <c r="D41" s="177">
        <f>SUM(D42:D46)</f>
        <v>0</v>
      </c>
      <c r="G41" s="183"/>
    </row>
    <row r="42" spans="1:7" ht="15.75" customHeight="1" x14ac:dyDescent="0.25">
      <c r="A42" s="172" t="s">
        <v>253</v>
      </c>
      <c r="B42" s="178" t="s">
        <v>200</v>
      </c>
      <c r="C42" s="174" t="s">
        <v>258</v>
      </c>
      <c r="D42" s="241"/>
      <c r="G42" s="183"/>
    </row>
    <row r="43" spans="1:7" ht="15.75" customHeight="1" x14ac:dyDescent="0.25">
      <c r="A43" s="172" t="s">
        <v>254</v>
      </c>
      <c r="B43" s="178" t="s">
        <v>200</v>
      </c>
      <c r="C43" s="174" t="s">
        <v>259</v>
      </c>
      <c r="D43" s="241"/>
      <c r="G43" s="183"/>
    </row>
    <row r="44" spans="1:7" ht="15.75" customHeight="1" x14ac:dyDescent="0.25">
      <c r="A44" s="172" t="s">
        <v>255</v>
      </c>
      <c r="B44" s="178" t="s">
        <v>200</v>
      </c>
      <c r="C44" s="174" t="s">
        <v>260</v>
      </c>
      <c r="D44" s="241"/>
    </row>
    <row r="45" spans="1:7" ht="15.75" customHeight="1" x14ac:dyDescent="0.25">
      <c r="A45" s="172" t="s">
        <v>256</v>
      </c>
      <c r="B45" s="178" t="s">
        <v>200</v>
      </c>
      <c r="C45" s="174" t="s">
        <v>261</v>
      </c>
      <c r="D45" s="241"/>
    </row>
    <row r="46" spans="1:7" ht="15.75" customHeight="1" x14ac:dyDescent="0.25">
      <c r="A46" s="172" t="s">
        <v>257</v>
      </c>
      <c r="B46" s="178" t="s">
        <v>200</v>
      </c>
      <c r="C46" s="174" t="s">
        <v>262</v>
      </c>
      <c r="D46" s="241"/>
    </row>
    <row r="47" spans="1:7" ht="15.75" customHeight="1" x14ac:dyDescent="0.25">
      <c r="A47" s="175" t="s">
        <v>16</v>
      </c>
      <c r="B47" s="181" t="s">
        <v>160</v>
      </c>
      <c r="C47" s="182" t="s">
        <v>200</v>
      </c>
      <c r="D47" s="177">
        <f>SUM(D48:D52)</f>
        <v>0</v>
      </c>
    </row>
    <row r="48" spans="1:7" ht="15.75" customHeight="1" x14ac:dyDescent="0.25">
      <c r="A48" s="172" t="s">
        <v>263</v>
      </c>
      <c r="B48" s="178" t="s">
        <v>200</v>
      </c>
      <c r="C48" s="174" t="s">
        <v>268</v>
      </c>
      <c r="D48" s="241"/>
    </row>
    <row r="49" spans="1:4" ht="15.75" customHeight="1" x14ac:dyDescent="0.25">
      <c r="A49" s="172" t="s">
        <v>264</v>
      </c>
      <c r="B49" s="178" t="s">
        <v>200</v>
      </c>
      <c r="C49" s="174" t="s">
        <v>269</v>
      </c>
      <c r="D49" s="241"/>
    </row>
    <row r="50" spans="1:4" ht="15.75" customHeight="1" x14ac:dyDescent="0.25">
      <c r="A50" s="172" t="s">
        <v>265</v>
      </c>
      <c r="B50" s="178" t="s">
        <v>200</v>
      </c>
      <c r="C50" s="174" t="s">
        <v>270</v>
      </c>
      <c r="D50" s="241"/>
    </row>
    <row r="51" spans="1:4" ht="16.5" customHeight="1" x14ac:dyDescent="0.25">
      <c r="A51" s="172" t="s">
        <v>266</v>
      </c>
      <c r="B51" s="178" t="s">
        <v>200</v>
      </c>
      <c r="C51" s="174" t="s">
        <v>271</v>
      </c>
      <c r="D51" s="241"/>
    </row>
    <row r="52" spans="1:4" ht="16.5" customHeight="1" x14ac:dyDescent="0.25">
      <c r="A52" s="172" t="s">
        <v>267</v>
      </c>
      <c r="B52" s="178" t="s">
        <v>200</v>
      </c>
      <c r="C52" s="174" t="s">
        <v>272</v>
      </c>
      <c r="D52" s="241"/>
    </row>
    <row r="53" spans="1:4" ht="16.5" customHeight="1" x14ac:dyDescent="0.25">
      <c r="A53" s="175" t="s">
        <v>17</v>
      </c>
      <c r="B53" s="181" t="s">
        <v>163</v>
      </c>
      <c r="C53" s="178" t="s">
        <v>200</v>
      </c>
      <c r="D53" s="184">
        <f>SUM(D54:D56)</f>
        <v>0</v>
      </c>
    </row>
    <row r="54" spans="1:4" ht="16.5" customHeight="1" x14ac:dyDescent="0.25">
      <c r="A54" s="172" t="s">
        <v>273</v>
      </c>
      <c r="B54" s="178" t="s">
        <v>200</v>
      </c>
      <c r="C54" s="174" t="s">
        <v>276</v>
      </c>
      <c r="D54" s="242"/>
    </row>
    <row r="55" spans="1:4" ht="16.5" customHeight="1" x14ac:dyDescent="0.25">
      <c r="A55" s="172" t="s">
        <v>274</v>
      </c>
      <c r="B55" s="178" t="s">
        <v>200</v>
      </c>
      <c r="C55" s="174" t="s">
        <v>277</v>
      </c>
      <c r="D55" s="242"/>
    </row>
    <row r="56" spans="1:4" x14ac:dyDescent="0.25">
      <c r="A56" s="154" t="s">
        <v>275</v>
      </c>
      <c r="B56" s="178" t="s">
        <v>200</v>
      </c>
      <c r="C56" s="174" t="s">
        <v>278</v>
      </c>
      <c r="D56" s="242"/>
    </row>
    <row r="57" spans="1:4" ht="18" customHeight="1" x14ac:dyDescent="0.25">
      <c r="A57" s="185" t="s">
        <v>18</v>
      </c>
      <c r="B57" s="181" t="s">
        <v>165</v>
      </c>
      <c r="C57" s="178" t="s">
        <v>200</v>
      </c>
      <c r="D57" s="184">
        <f>SUM(D58:D61)</f>
        <v>0</v>
      </c>
    </row>
    <row r="58" spans="1:4" ht="16.5" customHeight="1" x14ac:dyDescent="0.25">
      <c r="A58" s="172" t="s">
        <v>279</v>
      </c>
      <c r="B58" s="178" t="s">
        <v>200</v>
      </c>
      <c r="C58" s="174" t="s">
        <v>283</v>
      </c>
      <c r="D58" s="242"/>
    </row>
    <row r="59" spans="1:4" x14ac:dyDescent="0.25">
      <c r="A59" s="154" t="s">
        <v>280</v>
      </c>
      <c r="B59" s="178" t="s">
        <v>200</v>
      </c>
      <c r="C59" s="174" t="s">
        <v>284</v>
      </c>
      <c r="D59" s="242"/>
    </row>
    <row r="60" spans="1:4" ht="18" customHeight="1" x14ac:dyDescent="0.25">
      <c r="A60" s="172" t="s">
        <v>281</v>
      </c>
      <c r="B60" s="178" t="s">
        <v>200</v>
      </c>
      <c r="C60" s="174" t="s">
        <v>285</v>
      </c>
      <c r="D60" s="242"/>
    </row>
    <row r="61" spans="1:4" ht="18" customHeight="1" x14ac:dyDescent="0.25">
      <c r="A61" s="172" t="s">
        <v>282</v>
      </c>
      <c r="B61" s="178" t="s">
        <v>200</v>
      </c>
      <c r="C61" s="174" t="s">
        <v>286</v>
      </c>
      <c r="D61" s="242"/>
    </row>
    <row r="62" spans="1:4" ht="18" customHeight="1" x14ac:dyDescent="0.25">
      <c r="A62" s="185" t="s">
        <v>19</v>
      </c>
      <c r="B62" s="181" t="s">
        <v>167</v>
      </c>
      <c r="C62" s="178" t="s">
        <v>200</v>
      </c>
      <c r="D62" s="186">
        <f>SUM(D63:D67)</f>
        <v>0</v>
      </c>
    </row>
    <row r="63" spans="1:4" ht="18" customHeight="1" x14ac:dyDescent="0.25">
      <c r="A63" s="172" t="s">
        <v>287</v>
      </c>
      <c r="B63" s="178" t="s">
        <v>200</v>
      </c>
      <c r="C63" s="174" t="s">
        <v>292</v>
      </c>
      <c r="D63" s="242"/>
    </row>
    <row r="64" spans="1:4" x14ac:dyDescent="0.25">
      <c r="A64" s="154" t="s">
        <v>288</v>
      </c>
      <c r="B64" s="178" t="s">
        <v>200</v>
      </c>
      <c r="C64" s="174" t="s">
        <v>293</v>
      </c>
      <c r="D64" s="242"/>
    </row>
    <row r="65" spans="1:4" ht="18" customHeight="1" x14ac:dyDescent="0.25">
      <c r="A65" s="172" t="s">
        <v>289</v>
      </c>
      <c r="B65" s="178" t="s">
        <v>200</v>
      </c>
      <c r="C65" s="174" t="s">
        <v>294</v>
      </c>
      <c r="D65" s="242"/>
    </row>
    <row r="66" spans="1:4" ht="18" customHeight="1" x14ac:dyDescent="0.25">
      <c r="A66" s="172" t="s">
        <v>290</v>
      </c>
      <c r="B66" s="178" t="s">
        <v>200</v>
      </c>
      <c r="C66" s="174" t="s">
        <v>295</v>
      </c>
      <c r="D66" s="242"/>
    </row>
    <row r="67" spans="1:4" ht="15.75" customHeight="1" x14ac:dyDescent="0.25">
      <c r="A67" s="172" t="s">
        <v>291</v>
      </c>
      <c r="B67" s="178" t="s">
        <v>200</v>
      </c>
      <c r="C67" s="178" t="s">
        <v>296</v>
      </c>
      <c r="D67" s="242"/>
    </row>
    <row r="68" spans="1:4" ht="15.75" customHeight="1" x14ac:dyDescent="0.25">
      <c r="A68" s="187" t="s">
        <v>20</v>
      </c>
      <c r="B68" s="181" t="s">
        <v>169</v>
      </c>
      <c r="C68" s="178" t="s">
        <v>200</v>
      </c>
      <c r="D68" s="184">
        <f>SUM(D69:D71)</f>
        <v>0</v>
      </c>
    </row>
    <row r="69" spans="1:4" ht="15.75" customHeight="1" x14ac:dyDescent="0.25">
      <c r="A69" s="172" t="s">
        <v>297</v>
      </c>
      <c r="B69" s="178" t="s">
        <v>200</v>
      </c>
      <c r="C69" s="174" t="s">
        <v>300</v>
      </c>
      <c r="D69" s="242"/>
    </row>
    <row r="70" spans="1:4" ht="15.75" customHeight="1" x14ac:dyDescent="0.25">
      <c r="A70" s="172" t="s">
        <v>298</v>
      </c>
      <c r="B70" s="178" t="s">
        <v>200</v>
      </c>
      <c r="C70" s="174" t="s">
        <v>301</v>
      </c>
      <c r="D70" s="242"/>
    </row>
    <row r="71" spans="1:4" ht="15.75" customHeight="1" x14ac:dyDescent="0.25">
      <c r="A71" s="172" t="s">
        <v>299</v>
      </c>
      <c r="B71" s="178" t="s">
        <v>200</v>
      </c>
      <c r="C71" s="174" t="s">
        <v>302</v>
      </c>
      <c r="D71" s="242"/>
    </row>
    <row r="72" spans="1:4" ht="15.75" customHeight="1" x14ac:dyDescent="0.25">
      <c r="A72" s="187" t="s">
        <v>21</v>
      </c>
      <c r="B72" s="181" t="s">
        <v>171</v>
      </c>
      <c r="C72" s="178" t="s">
        <v>200</v>
      </c>
      <c r="D72" s="184">
        <f>SUM(D73:D77)</f>
        <v>0</v>
      </c>
    </row>
    <row r="73" spans="1:4" ht="15.75" customHeight="1" x14ac:dyDescent="0.25">
      <c r="A73" s="172" t="s">
        <v>303</v>
      </c>
      <c r="B73" s="178" t="s">
        <v>200</v>
      </c>
      <c r="C73" s="174" t="s">
        <v>307</v>
      </c>
      <c r="D73" s="242"/>
    </row>
    <row r="74" spans="1:4" ht="15.75" customHeight="1" x14ac:dyDescent="0.25">
      <c r="A74" s="172" t="s">
        <v>298</v>
      </c>
      <c r="B74" s="178" t="s">
        <v>200</v>
      </c>
      <c r="C74" s="174" t="s">
        <v>308</v>
      </c>
      <c r="D74" s="242"/>
    </row>
    <row r="75" spans="1:4" ht="15.75" customHeight="1" x14ac:dyDescent="0.25">
      <c r="A75" s="172" t="s">
        <v>304</v>
      </c>
      <c r="B75" s="178" t="s">
        <v>200</v>
      </c>
      <c r="C75" s="174" t="s">
        <v>309</v>
      </c>
      <c r="D75" s="242"/>
    </row>
    <row r="76" spans="1:4" ht="15.75" customHeight="1" x14ac:dyDescent="0.25">
      <c r="A76" s="172" t="s">
        <v>305</v>
      </c>
      <c r="B76" s="178" t="s">
        <v>200</v>
      </c>
      <c r="C76" s="174" t="s">
        <v>310</v>
      </c>
      <c r="D76" s="242"/>
    </row>
    <row r="77" spans="1:4" ht="15.75" customHeight="1" x14ac:dyDescent="0.25">
      <c r="A77" s="172" t="s">
        <v>306</v>
      </c>
      <c r="B77" s="178" t="s">
        <v>200</v>
      </c>
      <c r="C77" s="174" t="s">
        <v>311</v>
      </c>
      <c r="D77" s="242"/>
    </row>
    <row r="78" spans="1:4" ht="15.75" customHeight="1" x14ac:dyDescent="0.25">
      <c r="A78" s="187" t="s">
        <v>22</v>
      </c>
      <c r="B78" s="181" t="s">
        <v>193</v>
      </c>
      <c r="C78" s="178" t="s">
        <v>200</v>
      </c>
      <c r="D78" s="184">
        <f>SUM(D79:D82)</f>
        <v>0</v>
      </c>
    </row>
    <row r="79" spans="1:4" ht="15.75" customHeight="1" x14ac:dyDescent="0.25">
      <c r="A79" s="172" t="s">
        <v>312</v>
      </c>
      <c r="B79" s="178" t="s">
        <v>200</v>
      </c>
      <c r="C79" s="174" t="s">
        <v>316</v>
      </c>
      <c r="D79" s="242"/>
    </row>
    <row r="80" spans="1:4" ht="15.75" customHeight="1" x14ac:dyDescent="0.25">
      <c r="A80" s="172" t="s">
        <v>313</v>
      </c>
      <c r="B80" s="178" t="s">
        <v>200</v>
      </c>
      <c r="C80" s="174" t="s">
        <v>317</v>
      </c>
      <c r="D80" s="242"/>
    </row>
    <row r="81" spans="1:4" ht="15.75" customHeight="1" x14ac:dyDescent="0.25">
      <c r="A81" s="172" t="s">
        <v>314</v>
      </c>
      <c r="B81" s="178" t="s">
        <v>200</v>
      </c>
      <c r="C81" s="174" t="s">
        <v>318</v>
      </c>
      <c r="D81" s="242"/>
    </row>
    <row r="82" spans="1:4" ht="15.75" customHeight="1" x14ac:dyDescent="0.25">
      <c r="A82" s="172" t="s">
        <v>315</v>
      </c>
      <c r="B82" s="178" t="s">
        <v>200</v>
      </c>
      <c r="C82" s="174" t="s">
        <v>319</v>
      </c>
      <c r="D82" s="242"/>
    </row>
    <row r="83" spans="1:4" ht="15.75" customHeight="1" x14ac:dyDescent="0.25">
      <c r="A83" s="158"/>
      <c r="B83" s="178"/>
      <c r="C83" s="188"/>
      <c r="D83" s="189"/>
    </row>
    <row r="84" spans="1:4" ht="15.75" customHeight="1" x14ac:dyDescent="0.25">
      <c r="A84" s="190" t="s">
        <v>202</v>
      </c>
      <c r="B84" s="158"/>
      <c r="C84" s="158"/>
      <c r="D84" s="177">
        <f>SUM(D12,D16,D20,D27,D29,D34,D37,D41,D47,D53,D57,D62,D68,D72,D78)</f>
        <v>0</v>
      </c>
    </row>
    <row r="85" spans="1:4" ht="15.75" customHeight="1" x14ac:dyDescent="0.25">
      <c r="A85" s="191"/>
      <c r="B85" s="192"/>
      <c r="C85" s="192"/>
      <c r="D85" s="193"/>
    </row>
    <row r="86" spans="1:4" ht="15.75" customHeight="1" x14ac:dyDescent="0.25">
      <c r="A86" s="194" t="s">
        <v>203</v>
      </c>
      <c r="B86" s="195"/>
      <c r="C86" s="195"/>
      <c r="D86" s="243"/>
    </row>
    <row r="87" spans="1:4" ht="15.75" customHeight="1" x14ac:dyDescent="0.25">
      <c r="A87" s="196" t="s">
        <v>204</v>
      </c>
      <c r="B87" s="197"/>
      <c r="C87" s="197"/>
      <c r="D87" s="198">
        <f>D10-D86</f>
        <v>0</v>
      </c>
    </row>
    <row r="88" spans="1:4" ht="15.75" customHeight="1" x14ac:dyDescent="0.25">
      <c r="A88" s="199" t="s">
        <v>205</v>
      </c>
      <c r="B88" s="200"/>
      <c r="C88" s="200"/>
      <c r="D88" s="201">
        <v>666080</v>
      </c>
    </row>
    <row r="89" spans="1:4" x14ac:dyDescent="0.25">
      <c r="A89" s="202" t="s">
        <v>206</v>
      </c>
      <c r="B89" s="197"/>
      <c r="C89" s="197"/>
      <c r="D89" s="203">
        <f>D10-D88</f>
        <v>-666080</v>
      </c>
    </row>
    <row r="90" spans="1:4" ht="111" customHeight="1" x14ac:dyDescent="0.25">
      <c r="A90" s="204" t="s">
        <v>207</v>
      </c>
      <c r="B90" s="266"/>
      <c r="C90" s="267"/>
      <c r="D90" s="268"/>
    </row>
  </sheetData>
  <sheetProtection sort="0" autoFilter="0"/>
  <mergeCells count="9">
    <mergeCell ref="B90:D90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Z17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3.5703125" style="154" customWidth="1"/>
    <col min="2" max="2" width="27.140625" style="154" customWidth="1"/>
    <col min="3" max="3" width="16.7109375" style="154" customWidth="1"/>
    <col min="4" max="4" width="14.7109375" style="154" customWidth="1"/>
    <col min="5" max="5" width="14" style="154" customWidth="1"/>
    <col min="6" max="6" width="20.85546875" style="154" customWidth="1"/>
    <col min="7" max="7" width="18.140625" style="154" customWidth="1"/>
    <col min="8" max="8" width="12.5703125" style="154" customWidth="1"/>
    <col min="9" max="9" width="11.42578125" style="154" customWidth="1"/>
    <col min="10" max="10" width="9.140625" style="154"/>
    <col min="11" max="11" width="10.85546875" style="154" customWidth="1"/>
    <col min="12" max="12" width="12.28515625" style="154" customWidth="1"/>
    <col min="13" max="13" width="11.140625" style="154" customWidth="1"/>
    <col min="14" max="14" width="10.5703125" style="154" customWidth="1"/>
    <col min="15" max="15" width="11.42578125" style="154" customWidth="1"/>
    <col min="16" max="16" width="9.140625" style="154"/>
    <col min="17" max="17" width="12.140625" style="154" customWidth="1"/>
    <col min="18" max="18" width="12" style="154" customWidth="1"/>
    <col min="19" max="19" width="16.85546875" style="154" customWidth="1"/>
    <col min="20" max="20" width="15.5703125" style="154" customWidth="1"/>
    <col min="21" max="21" width="14.140625" style="154" customWidth="1"/>
    <col min="22" max="22" width="11.7109375" style="154" customWidth="1"/>
    <col min="23" max="23" width="11.85546875" style="154" customWidth="1"/>
    <col min="24" max="24" width="12.140625" style="154" customWidth="1"/>
    <col min="25" max="25" width="13" style="154" customWidth="1"/>
    <col min="26" max="26" width="11.42578125" style="154" customWidth="1"/>
    <col min="27" max="16384" width="9.140625" style="154"/>
  </cols>
  <sheetData>
    <row r="2" spans="1:26" ht="18.75" x14ac:dyDescent="0.25">
      <c r="A2" s="255" t="s">
        <v>320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4" spans="1:26" ht="198" customHeight="1" x14ac:dyDescent="0.25">
      <c r="A4" s="160" t="s">
        <v>196</v>
      </c>
      <c r="B4" s="160" t="s">
        <v>197</v>
      </c>
      <c r="C4" s="160" t="s">
        <v>198</v>
      </c>
      <c r="D4" s="239" t="s">
        <v>321</v>
      </c>
      <c r="E4" s="160" t="s">
        <v>322</v>
      </c>
      <c r="F4" s="160" t="s">
        <v>323</v>
      </c>
      <c r="G4" s="160" t="s">
        <v>324</v>
      </c>
      <c r="H4" s="160" t="s">
        <v>325</v>
      </c>
      <c r="I4" s="160" t="s">
        <v>326</v>
      </c>
      <c r="J4" s="160" t="s">
        <v>327</v>
      </c>
      <c r="K4" s="160" t="s">
        <v>328</v>
      </c>
      <c r="L4" s="160" t="s">
        <v>329</v>
      </c>
      <c r="M4" s="160" t="s">
        <v>330</v>
      </c>
      <c r="N4" s="160" t="s">
        <v>331</v>
      </c>
      <c r="O4" s="160" t="s">
        <v>332</v>
      </c>
      <c r="P4" s="160" t="s">
        <v>333</v>
      </c>
      <c r="Q4" s="239" t="s">
        <v>334</v>
      </c>
      <c r="R4" s="160" t="s">
        <v>335</v>
      </c>
      <c r="S4" s="160" t="s">
        <v>336</v>
      </c>
      <c r="T4" s="160" t="s">
        <v>337</v>
      </c>
      <c r="U4" s="160" t="s">
        <v>338</v>
      </c>
      <c r="V4" s="160" t="s">
        <v>339</v>
      </c>
      <c r="W4" s="160" t="s">
        <v>340</v>
      </c>
      <c r="X4" s="160" t="s">
        <v>341</v>
      </c>
      <c r="Y4" s="160" t="s">
        <v>342</v>
      </c>
      <c r="Z4" s="160" t="s">
        <v>343</v>
      </c>
    </row>
    <row r="5" spans="1:26" ht="21" customHeight="1" x14ac:dyDescent="0.25">
      <c r="A5" s="160"/>
      <c r="B5" s="160">
        <v>1</v>
      </c>
      <c r="C5" s="160">
        <v>2</v>
      </c>
      <c r="D5" s="160">
        <v>3</v>
      </c>
      <c r="E5" s="160">
        <v>4</v>
      </c>
      <c r="F5" s="160">
        <v>5</v>
      </c>
      <c r="G5" s="160">
        <v>6</v>
      </c>
      <c r="H5" s="160">
        <v>7</v>
      </c>
      <c r="I5" s="160">
        <v>8</v>
      </c>
      <c r="J5" s="160">
        <v>9</v>
      </c>
      <c r="K5" s="160">
        <v>10</v>
      </c>
      <c r="L5" s="160">
        <v>11</v>
      </c>
      <c r="M5" s="160">
        <v>12</v>
      </c>
      <c r="N5" s="160">
        <v>13</v>
      </c>
      <c r="O5" s="160">
        <v>14</v>
      </c>
      <c r="P5" s="160">
        <v>15</v>
      </c>
      <c r="Q5" s="160">
        <v>16</v>
      </c>
      <c r="R5" s="160">
        <v>17</v>
      </c>
      <c r="S5" s="160">
        <v>18</v>
      </c>
      <c r="T5" s="160">
        <v>19</v>
      </c>
      <c r="U5" s="158">
        <v>20</v>
      </c>
      <c r="V5" s="158">
        <v>21</v>
      </c>
      <c r="W5" s="158">
        <v>22</v>
      </c>
      <c r="X5" s="158">
        <v>23</v>
      </c>
      <c r="Y5" s="205">
        <v>24</v>
      </c>
      <c r="Z5" s="158">
        <v>25</v>
      </c>
    </row>
    <row r="6" spans="1:26" ht="41.25" customHeight="1" x14ac:dyDescent="0.25">
      <c r="A6" s="161" t="s">
        <v>208</v>
      </c>
      <c r="B6" s="162" t="s">
        <v>177</v>
      </c>
      <c r="C6" s="163" t="s">
        <v>200</v>
      </c>
      <c r="D6" s="206">
        <f t="shared" ref="D6:Z6" si="0">SUM(D9:D11,D13:D15,D17:D22,D24,D26:D29,D31:D32,D34:D36,D38:D42,D44:D48,D50:D52,D54:D57,D59:D63,D65:D67,D69:D73,D75:D78)</f>
        <v>0</v>
      </c>
      <c r="E6" s="215">
        <f t="shared" si="0"/>
        <v>0</v>
      </c>
      <c r="F6" s="215">
        <f t="shared" si="0"/>
        <v>0</v>
      </c>
      <c r="G6" s="215">
        <f t="shared" si="0"/>
        <v>0</v>
      </c>
      <c r="H6" s="215">
        <f t="shared" si="0"/>
        <v>0</v>
      </c>
      <c r="I6" s="215">
        <f t="shared" si="0"/>
        <v>0</v>
      </c>
      <c r="J6" s="215">
        <f t="shared" si="0"/>
        <v>0</v>
      </c>
      <c r="K6" s="215">
        <f t="shared" si="0"/>
        <v>0</v>
      </c>
      <c r="L6" s="215">
        <f t="shared" si="0"/>
        <v>0</v>
      </c>
      <c r="M6" s="215">
        <f t="shared" si="0"/>
        <v>0</v>
      </c>
      <c r="N6" s="215">
        <f t="shared" si="0"/>
        <v>0</v>
      </c>
      <c r="O6" s="215">
        <f t="shared" si="0"/>
        <v>0</v>
      </c>
      <c r="P6" s="215">
        <f t="shared" si="0"/>
        <v>0</v>
      </c>
      <c r="Q6" s="206">
        <f t="shared" si="0"/>
        <v>0</v>
      </c>
      <c r="R6" s="215">
        <f t="shared" si="0"/>
        <v>0</v>
      </c>
      <c r="S6" s="206">
        <f t="shared" si="0"/>
        <v>0</v>
      </c>
      <c r="T6" s="206">
        <f t="shared" si="0"/>
        <v>0</v>
      </c>
      <c r="U6" s="206">
        <f t="shared" si="0"/>
        <v>0</v>
      </c>
      <c r="V6" s="206">
        <f t="shared" si="0"/>
        <v>0</v>
      </c>
      <c r="W6" s="206">
        <f t="shared" si="0"/>
        <v>0</v>
      </c>
      <c r="X6" s="206">
        <f t="shared" si="0"/>
        <v>0</v>
      </c>
      <c r="Y6" s="206">
        <f t="shared" si="0"/>
        <v>0</v>
      </c>
      <c r="Z6" s="206">
        <f t="shared" si="0"/>
        <v>0</v>
      </c>
    </row>
    <row r="7" spans="1:26" ht="27" customHeight="1" x14ac:dyDescent="0.25">
      <c r="A7" s="165" t="s">
        <v>201</v>
      </c>
      <c r="B7" s="160"/>
      <c r="C7" s="166"/>
      <c r="D7" s="207"/>
      <c r="E7" s="216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207"/>
      <c r="R7" s="158"/>
      <c r="S7" s="158"/>
      <c r="T7" s="158"/>
      <c r="U7" s="158"/>
      <c r="V7" s="158"/>
      <c r="W7" s="158"/>
      <c r="X7" s="158"/>
      <c r="Y7" s="158"/>
      <c r="Z7" s="158"/>
    </row>
    <row r="8" spans="1:26" x14ac:dyDescent="0.25">
      <c r="A8" s="168" t="s">
        <v>192</v>
      </c>
      <c r="B8" s="169" t="s">
        <v>174</v>
      </c>
      <c r="C8" s="170" t="s">
        <v>200</v>
      </c>
      <c r="D8" s="207">
        <f t="shared" ref="D8:D71" si="1">SUM(E8:P8)</f>
        <v>0</v>
      </c>
      <c r="E8" s="217">
        <f>SUM(E9:E11)</f>
        <v>0</v>
      </c>
      <c r="F8" s="217">
        <f t="shared" ref="F8:R8" si="2">SUM(F9:F11)</f>
        <v>0</v>
      </c>
      <c r="G8" s="217">
        <f t="shared" si="2"/>
        <v>0</v>
      </c>
      <c r="H8" s="217">
        <f t="shared" si="2"/>
        <v>0</v>
      </c>
      <c r="I8" s="217">
        <f t="shared" si="2"/>
        <v>0</v>
      </c>
      <c r="J8" s="217">
        <f t="shared" si="2"/>
        <v>0</v>
      </c>
      <c r="K8" s="217">
        <f t="shared" si="2"/>
        <v>0</v>
      </c>
      <c r="L8" s="217">
        <f t="shared" si="2"/>
        <v>0</v>
      </c>
      <c r="M8" s="217">
        <f t="shared" si="2"/>
        <v>0</v>
      </c>
      <c r="N8" s="217">
        <f t="shared" si="2"/>
        <v>0</v>
      </c>
      <c r="O8" s="217">
        <f t="shared" si="2"/>
        <v>0</v>
      </c>
      <c r="P8" s="217">
        <f t="shared" si="2"/>
        <v>0</v>
      </c>
      <c r="Q8" s="207">
        <f t="shared" ref="Q8:Q71" si="3">SUM(R8:Z8)</f>
        <v>0</v>
      </c>
      <c r="R8" s="217">
        <f t="shared" si="2"/>
        <v>0</v>
      </c>
      <c r="S8" s="217">
        <f t="shared" ref="S8" si="4">SUM(S9:S11)</f>
        <v>0</v>
      </c>
      <c r="T8" s="217">
        <f t="shared" ref="T8" si="5">SUM(T9:T11)</f>
        <v>0</v>
      </c>
      <c r="U8" s="217">
        <f t="shared" ref="U8" si="6">SUM(U9:U11)</f>
        <v>0</v>
      </c>
      <c r="V8" s="217">
        <f t="shared" ref="V8" si="7">SUM(V9:V11)</f>
        <v>0</v>
      </c>
      <c r="W8" s="217">
        <f t="shared" ref="W8" si="8">SUM(W9:W11)</f>
        <v>0</v>
      </c>
      <c r="X8" s="217">
        <f t="shared" ref="X8" si="9">SUM(X9:X11)</f>
        <v>0</v>
      </c>
      <c r="Y8" s="217">
        <f t="shared" ref="Y8" si="10">SUM(Y9:Y11)</f>
        <v>0</v>
      </c>
      <c r="Z8" s="217">
        <f t="shared" ref="Z8" si="11">SUM(Z9:Z11)</f>
        <v>0</v>
      </c>
    </row>
    <row r="9" spans="1:26" x14ac:dyDescent="0.25">
      <c r="A9" s="172" t="s">
        <v>209</v>
      </c>
      <c r="B9" s="173" t="s">
        <v>200</v>
      </c>
      <c r="C9" s="174" t="s">
        <v>212</v>
      </c>
      <c r="D9" s="208">
        <f t="shared" si="1"/>
        <v>0</v>
      </c>
      <c r="E9" s="244"/>
      <c r="F9" s="245"/>
      <c r="G9" s="245"/>
      <c r="H9" s="245"/>
      <c r="I9" s="245"/>
      <c r="J9" s="246"/>
      <c r="K9" s="245"/>
      <c r="L9" s="245"/>
      <c r="M9" s="245"/>
      <c r="N9" s="245"/>
      <c r="O9" s="245"/>
      <c r="P9" s="245"/>
      <c r="Q9" s="208">
        <f t="shared" si="3"/>
        <v>0</v>
      </c>
      <c r="R9" s="245"/>
      <c r="S9" s="245"/>
      <c r="T9" s="245"/>
      <c r="U9" s="245"/>
      <c r="V9" s="245"/>
      <c r="W9" s="245"/>
      <c r="X9" s="245"/>
      <c r="Y9" s="245"/>
      <c r="Z9" s="245"/>
    </row>
    <row r="10" spans="1:26" x14ac:dyDescent="0.25">
      <c r="A10" s="172" t="s">
        <v>210</v>
      </c>
      <c r="B10" s="173" t="s">
        <v>200</v>
      </c>
      <c r="C10" s="174" t="s">
        <v>213</v>
      </c>
      <c r="D10" s="208">
        <f t="shared" si="1"/>
        <v>0</v>
      </c>
      <c r="E10" s="244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08">
        <f t="shared" si="3"/>
        <v>0</v>
      </c>
      <c r="R10" s="247"/>
      <c r="S10" s="247"/>
      <c r="T10" s="247"/>
      <c r="U10" s="247"/>
      <c r="V10" s="247"/>
      <c r="W10" s="247"/>
      <c r="X10" s="247"/>
      <c r="Y10" s="247"/>
      <c r="Z10" s="247"/>
    </row>
    <row r="11" spans="1:26" x14ac:dyDescent="0.25">
      <c r="A11" s="172" t="s">
        <v>211</v>
      </c>
      <c r="B11" s="173" t="s">
        <v>200</v>
      </c>
      <c r="C11" s="174" t="s">
        <v>214</v>
      </c>
      <c r="D11" s="208">
        <f t="shared" si="1"/>
        <v>0</v>
      </c>
      <c r="E11" s="244"/>
      <c r="F11" s="245"/>
      <c r="G11" s="245"/>
      <c r="H11" s="245"/>
      <c r="I11" s="245"/>
      <c r="J11" s="246"/>
      <c r="K11" s="245"/>
      <c r="L11" s="245"/>
      <c r="M11" s="245"/>
      <c r="N11" s="245"/>
      <c r="O11" s="245"/>
      <c r="P11" s="245"/>
      <c r="Q11" s="208">
        <f t="shared" si="3"/>
        <v>0</v>
      </c>
      <c r="R11" s="245"/>
      <c r="S11" s="245"/>
      <c r="T11" s="245"/>
      <c r="U11" s="245"/>
      <c r="V11" s="245"/>
      <c r="W11" s="245"/>
      <c r="X11" s="245"/>
      <c r="Y11" s="245"/>
      <c r="Z11" s="245"/>
    </row>
    <row r="12" spans="1:26" x14ac:dyDescent="0.25">
      <c r="A12" s="175" t="s">
        <v>9</v>
      </c>
      <c r="B12" s="169" t="s">
        <v>146</v>
      </c>
      <c r="C12" s="176" t="s">
        <v>200</v>
      </c>
      <c r="D12" s="207">
        <f t="shared" si="1"/>
        <v>0</v>
      </c>
      <c r="E12" s="207">
        <f>SUM(E13:E15)</f>
        <v>0</v>
      </c>
      <c r="F12" s="207">
        <f t="shared" ref="F12:R12" si="12">SUM(F13:F15)</f>
        <v>0</v>
      </c>
      <c r="G12" s="207">
        <f t="shared" si="12"/>
        <v>0</v>
      </c>
      <c r="H12" s="207">
        <f t="shared" si="12"/>
        <v>0</v>
      </c>
      <c r="I12" s="207">
        <f t="shared" si="12"/>
        <v>0</v>
      </c>
      <c r="J12" s="207">
        <f t="shared" si="12"/>
        <v>0</v>
      </c>
      <c r="K12" s="207">
        <f t="shared" si="12"/>
        <v>0</v>
      </c>
      <c r="L12" s="207">
        <f t="shared" si="12"/>
        <v>0</v>
      </c>
      <c r="M12" s="207">
        <f t="shared" si="12"/>
        <v>0</v>
      </c>
      <c r="N12" s="207">
        <f t="shared" si="12"/>
        <v>0</v>
      </c>
      <c r="O12" s="207">
        <f t="shared" si="12"/>
        <v>0</v>
      </c>
      <c r="P12" s="207">
        <f t="shared" si="12"/>
        <v>0</v>
      </c>
      <c r="Q12" s="207">
        <f t="shared" si="3"/>
        <v>0</v>
      </c>
      <c r="R12" s="207">
        <f t="shared" si="12"/>
        <v>0</v>
      </c>
      <c r="S12" s="207">
        <f t="shared" ref="S12" si="13">SUM(S13:S15)</f>
        <v>0</v>
      </c>
      <c r="T12" s="207">
        <f t="shared" ref="T12" si="14">SUM(T13:T15)</f>
        <v>0</v>
      </c>
      <c r="U12" s="207">
        <f t="shared" ref="U12" si="15">SUM(U13:U15)</f>
        <v>0</v>
      </c>
      <c r="V12" s="207">
        <f t="shared" ref="V12" si="16">SUM(V13:V15)</f>
        <v>0</v>
      </c>
      <c r="W12" s="207">
        <f t="shared" ref="W12" si="17">SUM(W13:W15)</f>
        <v>0</v>
      </c>
      <c r="X12" s="207">
        <f t="shared" ref="X12" si="18">SUM(X13:X15)</f>
        <v>0</v>
      </c>
      <c r="Y12" s="207">
        <f t="shared" ref="Y12" si="19">SUM(Y13:Y15)</f>
        <v>0</v>
      </c>
      <c r="Z12" s="207">
        <f t="shared" ref="Z12" si="20">SUM(Z13:Z15)</f>
        <v>0</v>
      </c>
    </row>
    <row r="13" spans="1:26" x14ac:dyDescent="0.25">
      <c r="A13" s="172" t="s">
        <v>215</v>
      </c>
      <c r="B13" s="178" t="s">
        <v>200</v>
      </c>
      <c r="C13" s="174" t="s">
        <v>218</v>
      </c>
      <c r="D13" s="208">
        <f t="shared" si="1"/>
        <v>0</v>
      </c>
      <c r="E13" s="248"/>
      <c r="F13" s="245"/>
      <c r="G13" s="245"/>
      <c r="H13" s="245"/>
      <c r="I13" s="245"/>
      <c r="J13" s="246"/>
      <c r="K13" s="245"/>
      <c r="L13" s="245"/>
      <c r="M13" s="245"/>
      <c r="N13" s="245"/>
      <c r="O13" s="245"/>
      <c r="P13" s="245"/>
      <c r="Q13" s="208">
        <f t="shared" si="3"/>
        <v>0</v>
      </c>
      <c r="R13" s="245"/>
      <c r="S13" s="245"/>
      <c r="T13" s="245"/>
      <c r="U13" s="245"/>
      <c r="V13" s="245"/>
      <c r="W13" s="245"/>
      <c r="X13" s="245"/>
      <c r="Y13" s="245"/>
      <c r="Z13" s="245"/>
    </row>
    <row r="14" spans="1:26" x14ac:dyDescent="0.25">
      <c r="A14" s="172" t="s">
        <v>216</v>
      </c>
      <c r="B14" s="178" t="s">
        <v>200</v>
      </c>
      <c r="C14" s="174" t="s">
        <v>219</v>
      </c>
      <c r="D14" s="208">
        <f t="shared" si="1"/>
        <v>0</v>
      </c>
      <c r="E14" s="248"/>
      <c r="F14" s="245"/>
      <c r="G14" s="245"/>
      <c r="H14" s="245"/>
      <c r="I14" s="245"/>
      <c r="J14" s="246"/>
      <c r="K14" s="245"/>
      <c r="L14" s="245"/>
      <c r="M14" s="245"/>
      <c r="N14" s="245"/>
      <c r="O14" s="245"/>
      <c r="P14" s="245"/>
      <c r="Q14" s="208">
        <f t="shared" si="3"/>
        <v>0</v>
      </c>
      <c r="R14" s="245"/>
      <c r="S14" s="245"/>
      <c r="T14" s="245"/>
      <c r="U14" s="245"/>
      <c r="V14" s="245"/>
      <c r="W14" s="245"/>
      <c r="X14" s="245"/>
      <c r="Y14" s="245"/>
      <c r="Z14" s="245"/>
    </row>
    <row r="15" spans="1:26" x14ac:dyDescent="0.25">
      <c r="A15" s="172" t="s">
        <v>217</v>
      </c>
      <c r="B15" s="178" t="s">
        <v>200</v>
      </c>
      <c r="C15" s="174" t="s">
        <v>220</v>
      </c>
      <c r="D15" s="208">
        <f t="shared" si="1"/>
        <v>0</v>
      </c>
      <c r="E15" s="248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08">
        <f t="shared" si="3"/>
        <v>0</v>
      </c>
      <c r="R15" s="245"/>
      <c r="S15" s="245"/>
      <c r="T15" s="245"/>
      <c r="U15" s="245"/>
      <c r="V15" s="245"/>
      <c r="W15" s="245"/>
      <c r="X15" s="245"/>
      <c r="Y15" s="245"/>
      <c r="Z15" s="245"/>
    </row>
    <row r="16" spans="1:26" x14ac:dyDescent="0.25">
      <c r="A16" s="175" t="s">
        <v>10</v>
      </c>
      <c r="B16" s="179" t="s">
        <v>148</v>
      </c>
      <c r="C16" s="180" t="s">
        <v>200</v>
      </c>
      <c r="D16" s="207">
        <f t="shared" si="1"/>
        <v>0</v>
      </c>
      <c r="E16" s="207">
        <f>SUM(E17:E22)</f>
        <v>0</v>
      </c>
      <c r="F16" s="207">
        <f t="shared" ref="F16:R16" si="21">SUM(F17:F22)</f>
        <v>0</v>
      </c>
      <c r="G16" s="207">
        <f t="shared" si="21"/>
        <v>0</v>
      </c>
      <c r="H16" s="207">
        <f t="shared" si="21"/>
        <v>0</v>
      </c>
      <c r="I16" s="207">
        <f t="shared" si="21"/>
        <v>0</v>
      </c>
      <c r="J16" s="207">
        <f t="shared" si="21"/>
        <v>0</v>
      </c>
      <c r="K16" s="207">
        <f t="shared" si="21"/>
        <v>0</v>
      </c>
      <c r="L16" s="207">
        <f t="shared" si="21"/>
        <v>0</v>
      </c>
      <c r="M16" s="207">
        <f t="shared" si="21"/>
        <v>0</v>
      </c>
      <c r="N16" s="207">
        <f t="shared" si="21"/>
        <v>0</v>
      </c>
      <c r="O16" s="207">
        <f t="shared" si="21"/>
        <v>0</v>
      </c>
      <c r="P16" s="207">
        <f t="shared" si="21"/>
        <v>0</v>
      </c>
      <c r="Q16" s="207">
        <f t="shared" si="3"/>
        <v>0</v>
      </c>
      <c r="R16" s="207">
        <f t="shared" si="21"/>
        <v>0</v>
      </c>
      <c r="S16" s="207">
        <f t="shared" ref="S16" si="22">SUM(S17:S22)</f>
        <v>0</v>
      </c>
      <c r="T16" s="207">
        <f t="shared" ref="T16" si="23">SUM(T17:T22)</f>
        <v>0</v>
      </c>
      <c r="U16" s="207">
        <f t="shared" ref="U16" si="24">SUM(U17:U22)</f>
        <v>0</v>
      </c>
      <c r="V16" s="207">
        <f t="shared" ref="V16" si="25">SUM(V17:V22)</f>
        <v>0</v>
      </c>
      <c r="W16" s="207">
        <f t="shared" ref="W16" si="26">SUM(W17:W22)</f>
        <v>0</v>
      </c>
      <c r="X16" s="207">
        <f t="shared" ref="X16" si="27">SUM(X17:X22)</f>
        <v>0</v>
      </c>
      <c r="Y16" s="207">
        <f t="shared" ref="Y16" si="28">SUM(Y17:Y22)</f>
        <v>0</v>
      </c>
      <c r="Z16" s="207">
        <f t="shared" ref="Z16" si="29">SUM(Z17:Z22)</f>
        <v>0</v>
      </c>
    </row>
    <row r="17" spans="1:26" x14ac:dyDescent="0.25">
      <c r="A17" s="172" t="s">
        <v>221</v>
      </c>
      <c r="B17" s="178" t="s">
        <v>200</v>
      </c>
      <c r="C17" s="174" t="s">
        <v>227</v>
      </c>
      <c r="D17" s="208">
        <f t="shared" si="1"/>
        <v>0</v>
      </c>
      <c r="E17" s="248"/>
      <c r="F17" s="245"/>
      <c r="G17" s="245"/>
      <c r="H17" s="245"/>
      <c r="I17" s="245"/>
      <c r="J17" s="246"/>
      <c r="K17" s="245"/>
      <c r="L17" s="245"/>
      <c r="M17" s="245"/>
      <c r="N17" s="245"/>
      <c r="O17" s="245"/>
      <c r="P17" s="245"/>
      <c r="Q17" s="208">
        <f t="shared" si="3"/>
        <v>0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x14ac:dyDescent="0.25">
      <c r="A18" s="172" t="s">
        <v>222</v>
      </c>
      <c r="B18" s="178" t="s">
        <v>200</v>
      </c>
      <c r="C18" s="174" t="s">
        <v>228</v>
      </c>
      <c r="D18" s="208">
        <f t="shared" si="1"/>
        <v>0</v>
      </c>
      <c r="E18" s="248"/>
      <c r="F18" s="245"/>
      <c r="G18" s="245"/>
      <c r="H18" s="245"/>
      <c r="I18" s="245"/>
      <c r="J18" s="246"/>
      <c r="K18" s="245"/>
      <c r="L18" s="245"/>
      <c r="M18" s="245"/>
      <c r="N18" s="245"/>
      <c r="O18" s="245"/>
      <c r="P18" s="245"/>
      <c r="Q18" s="208">
        <f t="shared" si="3"/>
        <v>0</v>
      </c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26" x14ac:dyDescent="0.25">
      <c r="A19" s="172" t="s">
        <v>223</v>
      </c>
      <c r="B19" s="178" t="s">
        <v>200</v>
      </c>
      <c r="C19" s="174" t="s">
        <v>229</v>
      </c>
      <c r="D19" s="208">
        <f t="shared" si="1"/>
        <v>0</v>
      </c>
      <c r="E19" s="248"/>
      <c r="F19" s="245"/>
      <c r="G19" s="245"/>
      <c r="H19" s="245"/>
      <c r="I19" s="245"/>
      <c r="J19" s="246"/>
      <c r="K19" s="245"/>
      <c r="L19" s="245"/>
      <c r="M19" s="245"/>
      <c r="N19" s="245"/>
      <c r="O19" s="245"/>
      <c r="P19" s="245"/>
      <c r="Q19" s="208">
        <f t="shared" si="3"/>
        <v>0</v>
      </c>
      <c r="R19" s="245"/>
      <c r="S19" s="245"/>
      <c r="T19" s="245"/>
      <c r="U19" s="245"/>
      <c r="V19" s="245"/>
      <c r="W19" s="245"/>
      <c r="X19" s="245"/>
      <c r="Y19" s="245"/>
      <c r="Z19" s="245"/>
    </row>
    <row r="20" spans="1:26" x14ac:dyDescent="0.25">
      <c r="A20" s="172" t="s">
        <v>224</v>
      </c>
      <c r="B20" s="178" t="s">
        <v>200</v>
      </c>
      <c r="C20" s="174" t="s">
        <v>230</v>
      </c>
      <c r="D20" s="208">
        <f t="shared" si="1"/>
        <v>0</v>
      </c>
      <c r="E20" s="248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08">
        <f t="shared" si="3"/>
        <v>0</v>
      </c>
      <c r="R20" s="245"/>
      <c r="S20" s="245"/>
      <c r="T20" s="245"/>
      <c r="U20" s="245"/>
      <c r="V20" s="245"/>
      <c r="W20" s="245"/>
      <c r="X20" s="245"/>
      <c r="Y20" s="245"/>
      <c r="Z20" s="245"/>
    </row>
    <row r="21" spans="1:26" x14ac:dyDescent="0.25">
      <c r="A21" s="172" t="s">
        <v>225</v>
      </c>
      <c r="B21" s="178" t="s">
        <v>200</v>
      </c>
      <c r="C21" s="174" t="s">
        <v>231</v>
      </c>
      <c r="D21" s="208">
        <f t="shared" si="1"/>
        <v>0</v>
      </c>
      <c r="E21" s="248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08">
        <f t="shared" si="3"/>
        <v>0</v>
      </c>
      <c r="R21" s="245"/>
      <c r="S21" s="245"/>
      <c r="T21" s="245"/>
      <c r="U21" s="245"/>
      <c r="V21" s="245"/>
      <c r="W21" s="245"/>
      <c r="X21" s="245"/>
      <c r="Y21" s="245"/>
      <c r="Z21" s="245"/>
    </row>
    <row r="22" spans="1:26" x14ac:dyDescent="0.25">
      <c r="A22" s="172" t="s">
        <v>226</v>
      </c>
      <c r="B22" s="178" t="s">
        <v>200</v>
      </c>
      <c r="C22" s="174" t="s">
        <v>232</v>
      </c>
      <c r="D22" s="208">
        <f t="shared" si="1"/>
        <v>0</v>
      </c>
      <c r="E22" s="248"/>
      <c r="F22" s="245"/>
      <c r="G22" s="245"/>
      <c r="H22" s="245"/>
      <c r="I22" s="245"/>
      <c r="J22" s="246"/>
      <c r="K22" s="245"/>
      <c r="L22" s="245"/>
      <c r="M22" s="245"/>
      <c r="N22" s="245"/>
      <c r="O22" s="245"/>
      <c r="P22" s="245"/>
      <c r="Q22" s="208">
        <f t="shared" si="3"/>
        <v>0</v>
      </c>
      <c r="R22" s="245"/>
      <c r="S22" s="245"/>
      <c r="T22" s="245"/>
      <c r="U22" s="245"/>
      <c r="V22" s="245"/>
      <c r="W22" s="245"/>
      <c r="X22" s="245"/>
      <c r="Y22" s="245"/>
      <c r="Z22" s="245"/>
    </row>
    <row r="23" spans="1:26" x14ac:dyDescent="0.25">
      <c r="A23" s="175" t="s">
        <v>11</v>
      </c>
      <c r="B23" s="181" t="s">
        <v>150</v>
      </c>
      <c r="C23" s="176" t="s">
        <v>200</v>
      </c>
      <c r="D23" s="207">
        <f t="shared" si="1"/>
        <v>0</v>
      </c>
      <c r="E23" s="207">
        <f>E24</f>
        <v>0</v>
      </c>
      <c r="F23" s="207">
        <f t="shared" ref="F23:R23" si="30">F24</f>
        <v>0</v>
      </c>
      <c r="G23" s="207">
        <f t="shared" si="30"/>
        <v>0</v>
      </c>
      <c r="H23" s="207">
        <f t="shared" si="30"/>
        <v>0</v>
      </c>
      <c r="I23" s="207">
        <f t="shared" si="30"/>
        <v>0</v>
      </c>
      <c r="J23" s="207">
        <f t="shared" si="30"/>
        <v>0</v>
      </c>
      <c r="K23" s="207">
        <f t="shared" si="30"/>
        <v>0</v>
      </c>
      <c r="L23" s="207">
        <f t="shared" si="30"/>
        <v>0</v>
      </c>
      <c r="M23" s="207">
        <f t="shared" si="30"/>
        <v>0</v>
      </c>
      <c r="N23" s="207">
        <f t="shared" si="30"/>
        <v>0</v>
      </c>
      <c r="O23" s="207">
        <f t="shared" si="30"/>
        <v>0</v>
      </c>
      <c r="P23" s="207">
        <f t="shared" si="30"/>
        <v>0</v>
      </c>
      <c r="Q23" s="207">
        <f t="shared" si="3"/>
        <v>0</v>
      </c>
      <c r="R23" s="207">
        <f t="shared" si="30"/>
        <v>0</v>
      </c>
      <c r="S23" s="207">
        <f t="shared" ref="S23" si="31">S24</f>
        <v>0</v>
      </c>
      <c r="T23" s="207">
        <f t="shared" ref="T23" si="32">T24</f>
        <v>0</v>
      </c>
      <c r="U23" s="207">
        <f t="shared" ref="U23" si="33">U24</f>
        <v>0</v>
      </c>
      <c r="V23" s="207">
        <f t="shared" ref="V23" si="34">V24</f>
        <v>0</v>
      </c>
      <c r="W23" s="207">
        <f t="shared" ref="W23" si="35">W24</f>
        <v>0</v>
      </c>
      <c r="X23" s="207">
        <f t="shared" ref="X23" si="36">X24</f>
        <v>0</v>
      </c>
      <c r="Y23" s="207">
        <f t="shared" ref="Y23" si="37">Y24</f>
        <v>0</v>
      </c>
      <c r="Z23" s="207">
        <f t="shared" ref="Z23" si="38">Z24</f>
        <v>0</v>
      </c>
    </row>
    <row r="24" spans="1:26" x14ac:dyDescent="0.25">
      <c r="A24" s="172" t="s">
        <v>233</v>
      </c>
      <c r="B24" s="178" t="s">
        <v>200</v>
      </c>
      <c r="C24" s="174" t="s">
        <v>234</v>
      </c>
      <c r="D24" s="208">
        <f t="shared" si="1"/>
        <v>0</v>
      </c>
      <c r="E24" s="248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08">
        <f t="shared" si="3"/>
        <v>0</v>
      </c>
      <c r="R24" s="245"/>
      <c r="S24" s="245"/>
      <c r="T24" s="245"/>
      <c r="U24" s="245"/>
      <c r="V24" s="245"/>
      <c r="W24" s="245"/>
      <c r="X24" s="245"/>
      <c r="Y24" s="245"/>
      <c r="Z24" s="245"/>
    </row>
    <row r="25" spans="1:26" x14ac:dyDescent="0.25">
      <c r="A25" s="175" t="s">
        <v>12</v>
      </c>
      <c r="B25" s="181" t="s">
        <v>152</v>
      </c>
      <c r="C25" s="176" t="s">
        <v>200</v>
      </c>
      <c r="D25" s="207">
        <f t="shared" si="1"/>
        <v>0</v>
      </c>
      <c r="E25" s="207">
        <f>SUM(E26:E29)</f>
        <v>0</v>
      </c>
      <c r="F25" s="207">
        <f t="shared" ref="F25:R25" si="39">SUM(F26:F29)</f>
        <v>0</v>
      </c>
      <c r="G25" s="207">
        <f t="shared" si="39"/>
        <v>0</v>
      </c>
      <c r="H25" s="207">
        <f t="shared" si="39"/>
        <v>0</v>
      </c>
      <c r="I25" s="207">
        <f t="shared" si="39"/>
        <v>0</v>
      </c>
      <c r="J25" s="207">
        <f t="shared" si="39"/>
        <v>0</v>
      </c>
      <c r="K25" s="207">
        <f t="shared" si="39"/>
        <v>0</v>
      </c>
      <c r="L25" s="207">
        <f t="shared" si="39"/>
        <v>0</v>
      </c>
      <c r="M25" s="207">
        <f t="shared" si="39"/>
        <v>0</v>
      </c>
      <c r="N25" s="207">
        <f t="shared" si="39"/>
        <v>0</v>
      </c>
      <c r="O25" s="207">
        <f t="shared" si="39"/>
        <v>0</v>
      </c>
      <c r="P25" s="207">
        <f t="shared" si="39"/>
        <v>0</v>
      </c>
      <c r="Q25" s="207">
        <f t="shared" si="3"/>
        <v>0</v>
      </c>
      <c r="R25" s="207">
        <f t="shared" si="39"/>
        <v>0</v>
      </c>
      <c r="S25" s="207">
        <f t="shared" ref="S25" si="40">SUM(S26:S29)</f>
        <v>0</v>
      </c>
      <c r="T25" s="207">
        <f t="shared" ref="T25" si="41">SUM(T26:T29)</f>
        <v>0</v>
      </c>
      <c r="U25" s="207">
        <f t="shared" ref="U25" si="42">SUM(U26:U29)</f>
        <v>0</v>
      </c>
      <c r="V25" s="207">
        <f t="shared" ref="V25" si="43">SUM(V26:V29)</f>
        <v>0</v>
      </c>
      <c r="W25" s="207">
        <f t="shared" ref="W25" si="44">SUM(W26:W29)</f>
        <v>0</v>
      </c>
      <c r="X25" s="207">
        <f t="shared" ref="X25" si="45">SUM(X26:X29)</f>
        <v>0</v>
      </c>
      <c r="Y25" s="207">
        <f t="shared" ref="Y25" si="46">SUM(Y26:Y29)</f>
        <v>0</v>
      </c>
      <c r="Z25" s="207">
        <f t="shared" ref="Z25" si="47">SUM(Z26:Z29)</f>
        <v>0</v>
      </c>
    </row>
    <row r="26" spans="1:26" x14ac:dyDescent="0.25">
      <c r="A26" s="172" t="s">
        <v>235</v>
      </c>
      <c r="B26" s="178" t="s">
        <v>200</v>
      </c>
      <c r="C26" s="174" t="s">
        <v>239</v>
      </c>
      <c r="D26" s="208">
        <f t="shared" si="1"/>
        <v>0</v>
      </c>
      <c r="E26" s="248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08">
        <f t="shared" si="3"/>
        <v>0</v>
      </c>
      <c r="R26" s="245"/>
      <c r="S26" s="245"/>
      <c r="T26" s="245"/>
      <c r="U26" s="245"/>
      <c r="V26" s="245"/>
      <c r="W26" s="245"/>
      <c r="X26" s="245"/>
      <c r="Y26" s="245"/>
      <c r="Z26" s="245"/>
    </row>
    <row r="27" spans="1:26" x14ac:dyDescent="0.25">
      <c r="A27" s="172" t="s">
        <v>236</v>
      </c>
      <c r="B27" s="178" t="s">
        <v>200</v>
      </c>
      <c r="C27" s="182" t="s">
        <v>240</v>
      </c>
      <c r="D27" s="208">
        <f t="shared" si="1"/>
        <v>0</v>
      </c>
      <c r="E27" s="248"/>
      <c r="F27" s="245"/>
      <c r="G27" s="245"/>
      <c r="H27" s="245"/>
      <c r="I27" s="245"/>
      <c r="J27" s="246"/>
      <c r="K27" s="245"/>
      <c r="L27" s="245"/>
      <c r="M27" s="245"/>
      <c r="N27" s="245"/>
      <c r="O27" s="245"/>
      <c r="P27" s="245"/>
      <c r="Q27" s="208">
        <f t="shared" si="3"/>
        <v>0</v>
      </c>
      <c r="R27" s="245"/>
      <c r="S27" s="245"/>
      <c r="T27" s="245"/>
      <c r="U27" s="245"/>
      <c r="V27" s="245"/>
      <c r="W27" s="245"/>
      <c r="X27" s="245"/>
      <c r="Y27" s="245"/>
      <c r="Z27" s="245"/>
    </row>
    <row r="28" spans="1:26" x14ac:dyDescent="0.25">
      <c r="A28" s="172" t="s">
        <v>237</v>
      </c>
      <c r="B28" s="178" t="s">
        <v>200</v>
      </c>
      <c r="C28" s="174" t="s">
        <v>241</v>
      </c>
      <c r="D28" s="208">
        <f t="shared" si="1"/>
        <v>0</v>
      </c>
      <c r="E28" s="248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08">
        <f t="shared" si="3"/>
        <v>0</v>
      </c>
      <c r="R28" s="245"/>
      <c r="S28" s="245"/>
      <c r="T28" s="245"/>
      <c r="U28" s="245"/>
      <c r="V28" s="245"/>
      <c r="W28" s="245"/>
      <c r="X28" s="245"/>
      <c r="Y28" s="245"/>
      <c r="Z28" s="245"/>
    </row>
    <row r="29" spans="1:26" x14ac:dyDescent="0.25">
      <c r="A29" s="172" t="s">
        <v>238</v>
      </c>
      <c r="B29" s="178" t="s">
        <v>200</v>
      </c>
      <c r="C29" s="174" t="s">
        <v>242</v>
      </c>
      <c r="D29" s="208">
        <f t="shared" si="1"/>
        <v>0</v>
      </c>
      <c r="E29" s="248"/>
      <c r="F29" s="245"/>
      <c r="G29" s="245"/>
      <c r="H29" s="245"/>
      <c r="I29" s="245"/>
      <c r="J29" s="246"/>
      <c r="K29" s="245"/>
      <c r="L29" s="245"/>
      <c r="M29" s="245"/>
      <c r="N29" s="245"/>
      <c r="O29" s="245"/>
      <c r="P29" s="245"/>
      <c r="Q29" s="208">
        <f t="shared" si="3"/>
        <v>0</v>
      </c>
      <c r="R29" s="245"/>
      <c r="S29" s="245"/>
      <c r="T29" s="245"/>
      <c r="U29" s="245"/>
      <c r="V29" s="245"/>
      <c r="W29" s="245"/>
      <c r="X29" s="245"/>
      <c r="Y29" s="245"/>
      <c r="Z29" s="245"/>
    </row>
    <row r="30" spans="1:26" x14ac:dyDescent="0.25">
      <c r="A30" s="175" t="s">
        <v>13</v>
      </c>
      <c r="B30" s="181" t="s">
        <v>154</v>
      </c>
      <c r="C30" s="182" t="s">
        <v>200</v>
      </c>
      <c r="D30" s="207">
        <f t="shared" si="1"/>
        <v>0</v>
      </c>
      <c r="E30" s="207">
        <f>SUM(E31:E32)</f>
        <v>0</v>
      </c>
      <c r="F30" s="207">
        <f t="shared" ref="F30:R30" si="48">SUM(F31:F32)</f>
        <v>0</v>
      </c>
      <c r="G30" s="207">
        <f t="shared" si="48"/>
        <v>0</v>
      </c>
      <c r="H30" s="207">
        <f t="shared" si="48"/>
        <v>0</v>
      </c>
      <c r="I30" s="207">
        <f t="shared" si="48"/>
        <v>0</v>
      </c>
      <c r="J30" s="207">
        <f t="shared" si="48"/>
        <v>0</v>
      </c>
      <c r="K30" s="207">
        <f t="shared" si="48"/>
        <v>0</v>
      </c>
      <c r="L30" s="207">
        <f t="shared" si="48"/>
        <v>0</v>
      </c>
      <c r="M30" s="207">
        <f t="shared" si="48"/>
        <v>0</v>
      </c>
      <c r="N30" s="207">
        <f t="shared" si="48"/>
        <v>0</v>
      </c>
      <c r="O30" s="207">
        <f t="shared" si="48"/>
        <v>0</v>
      </c>
      <c r="P30" s="207">
        <f t="shared" si="48"/>
        <v>0</v>
      </c>
      <c r="Q30" s="207">
        <f t="shared" si="3"/>
        <v>0</v>
      </c>
      <c r="R30" s="207">
        <f t="shared" si="48"/>
        <v>0</v>
      </c>
      <c r="S30" s="207">
        <f t="shared" ref="S30" si="49">SUM(S31:S32)</f>
        <v>0</v>
      </c>
      <c r="T30" s="207">
        <f t="shared" ref="T30" si="50">SUM(T31:T32)</f>
        <v>0</v>
      </c>
      <c r="U30" s="207">
        <f t="shared" ref="U30" si="51">SUM(U31:U32)</f>
        <v>0</v>
      </c>
      <c r="V30" s="207">
        <f t="shared" ref="V30" si="52">SUM(V31:V32)</f>
        <v>0</v>
      </c>
      <c r="W30" s="207">
        <f t="shared" ref="W30" si="53">SUM(W31:W32)</f>
        <v>0</v>
      </c>
      <c r="X30" s="207">
        <f t="shared" ref="X30" si="54">SUM(X31:X32)</f>
        <v>0</v>
      </c>
      <c r="Y30" s="207">
        <f t="shared" ref="Y30" si="55">SUM(Y31:Y32)</f>
        <v>0</v>
      </c>
      <c r="Z30" s="207">
        <f t="shared" ref="Z30" si="56">SUM(Z31:Z32)</f>
        <v>0</v>
      </c>
    </row>
    <row r="31" spans="1:26" x14ac:dyDescent="0.25">
      <c r="A31" s="172" t="s">
        <v>243</v>
      </c>
      <c r="B31" s="178" t="s">
        <v>200</v>
      </c>
      <c r="C31" s="174" t="s">
        <v>245</v>
      </c>
      <c r="D31" s="208">
        <f t="shared" si="1"/>
        <v>0</v>
      </c>
      <c r="E31" s="248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08">
        <f t="shared" si="3"/>
        <v>0</v>
      </c>
      <c r="R31" s="245"/>
      <c r="S31" s="245"/>
      <c r="T31" s="245"/>
      <c r="U31" s="245"/>
      <c r="V31" s="245"/>
      <c r="W31" s="245"/>
      <c r="X31" s="245"/>
      <c r="Y31" s="245"/>
      <c r="Z31" s="245"/>
    </row>
    <row r="32" spans="1:26" x14ac:dyDescent="0.25">
      <c r="A32" s="172" t="s">
        <v>244</v>
      </c>
      <c r="B32" s="178" t="s">
        <v>200</v>
      </c>
      <c r="C32" s="174" t="s">
        <v>246</v>
      </c>
      <c r="D32" s="208">
        <f t="shared" si="1"/>
        <v>0</v>
      </c>
      <c r="E32" s="248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08">
        <f t="shared" si="3"/>
        <v>0</v>
      </c>
      <c r="R32" s="245"/>
      <c r="S32" s="245"/>
      <c r="T32" s="245"/>
      <c r="U32" s="245"/>
      <c r="V32" s="245"/>
      <c r="W32" s="245"/>
      <c r="X32" s="245"/>
      <c r="Y32" s="245"/>
      <c r="Z32" s="245"/>
    </row>
    <row r="33" spans="1:26" x14ac:dyDescent="0.25">
      <c r="A33" s="175" t="s">
        <v>14</v>
      </c>
      <c r="B33" s="181" t="s">
        <v>156</v>
      </c>
      <c r="C33" s="174" t="s">
        <v>200</v>
      </c>
      <c r="D33" s="207">
        <f t="shared" si="1"/>
        <v>0</v>
      </c>
      <c r="E33" s="207">
        <f>SUM(E34:E36)</f>
        <v>0</v>
      </c>
      <c r="F33" s="207">
        <f t="shared" ref="F33:R33" si="57">SUM(F34:F36)</f>
        <v>0</v>
      </c>
      <c r="G33" s="207">
        <f t="shared" si="57"/>
        <v>0</v>
      </c>
      <c r="H33" s="207">
        <f t="shared" si="57"/>
        <v>0</v>
      </c>
      <c r="I33" s="207">
        <f t="shared" si="57"/>
        <v>0</v>
      </c>
      <c r="J33" s="207">
        <f t="shared" si="57"/>
        <v>0</v>
      </c>
      <c r="K33" s="207">
        <f t="shared" si="57"/>
        <v>0</v>
      </c>
      <c r="L33" s="207">
        <f t="shared" si="57"/>
        <v>0</v>
      </c>
      <c r="M33" s="207">
        <f t="shared" si="57"/>
        <v>0</v>
      </c>
      <c r="N33" s="207">
        <f t="shared" si="57"/>
        <v>0</v>
      </c>
      <c r="O33" s="207">
        <f t="shared" si="57"/>
        <v>0</v>
      </c>
      <c r="P33" s="207">
        <f t="shared" si="57"/>
        <v>0</v>
      </c>
      <c r="Q33" s="207">
        <f t="shared" si="3"/>
        <v>0</v>
      </c>
      <c r="R33" s="207">
        <f t="shared" si="57"/>
        <v>0</v>
      </c>
      <c r="S33" s="207">
        <f t="shared" ref="S33" si="58">SUM(S34:S36)</f>
        <v>0</v>
      </c>
      <c r="T33" s="207">
        <f t="shared" ref="T33" si="59">SUM(T34:T36)</f>
        <v>0</v>
      </c>
      <c r="U33" s="207">
        <f t="shared" ref="U33" si="60">SUM(U34:U36)</f>
        <v>0</v>
      </c>
      <c r="V33" s="207">
        <f t="shared" ref="V33" si="61">SUM(V34:V36)</f>
        <v>0</v>
      </c>
      <c r="W33" s="207">
        <f t="shared" ref="W33" si="62">SUM(W34:W36)</f>
        <v>0</v>
      </c>
      <c r="X33" s="207">
        <f t="shared" ref="X33" si="63">SUM(X34:X36)</f>
        <v>0</v>
      </c>
      <c r="Y33" s="207">
        <f t="shared" ref="Y33" si="64">SUM(Y34:Y36)</f>
        <v>0</v>
      </c>
      <c r="Z33" s="207">
        <f t="shared" ref="Z33" si="65">SUM(Z34:Z36)</f>
        <v>0</v>
      </c>
    </row>
    <row r="34" spans="1:26" x14ac:dyDescent="0.25">
      <c r="A34" s="172" t="s">
        <v>247</v>
      </c>
      <c r="B34" s="178" t="s">
        <v>200</v>
      </c>
      <c r="C34" s="174" t="s">
        <v>250</v>
      </c>
      <c r="D34" s="208">
        <f t="shared" si="1"/>
        <v>0</v>
      </c>
      <c r="E34" s="248"/>
      <c r="F34" s="245"/>
      <c r="G34" s="245"/>
      <c r="H34" s="245"/>
      <c r="I34" s="245"/>
      <c r="J34" s="246"/>
      <c r="K34" s="245"/>
      <c r="L34" s="245"/>
      <c r="M34" s="245"/>
      <c r="N34" s="245"/>
      <c r="O34" s="245"/>
      <c r="P34" s="245"/>
      <c r="Q34" s="208">
        <f t="shared" si="3"/>
        <v>0</v>
      </c>
      <c r="R34" s="245"/>
      <c r="S34" s="245"/>
      <c r="T34" s="245"/>
      <c r="U34" s="245"/>
      <c r="V34" s="245"/>
      <c r="W34" s="245"/>
      <c r="X34" s="245"/>
      <c r="Y34" s="245"/>
      <c r="Z34" s="245"/>
    </row>
    <row r="35" spans="1:26" x14ac:dyDescent="0.25">
      <c r="A35" s="172" t="s">
        <v>248</v>
      </c>
      <c r="B35" s="178" t="s">
        <v>200</v>
      </c>
      <c r="C35" s="174" t="s">
        <v>251</v>
      </c>
      <c r="D35" s="208">
        <f t="shared" si="1"/>
        <v>0</v>
      </c>
      <c r="E35" s="248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08">
        <f t="shared" si="3"/>
        <v>0</v>
      </c>
      <c r="R35" s="245"/>
      <c r="S35" s="245"/>
      <c r="T35" s="245"/>
      <c r="U35" s="245"/>
      <c r="V35" s="245"/>
      <c r="W35" s="245"/>
      <c r="X35" s="245"/>
      <c r="Y35" s="245"/>
      <c r="Z35" s="245"/>
    </row>
    <row r="36" spans="1:26" x14ac:dyDescent="0.25">
      <c r="A36" s="172" t="s">
        <v>249</v>
      </c>
      <c r="B36" s="178" t="s">
        <v>200</v>
      </c>
      <c r="C36" s="174" t="s">
        <v>252</v>
      </c>
      <c r="D36" s="208">
        <f t="shared" si="1"/>
        <v>0</v>
      </c>
      <c r="E36" s="248"/>
      <c r="F36" s="245"/>
      <c r="G36" s="245"/>
      <c r="H36" s="245"/>
      <c r="I36" s="245"/>
      <c r="J36" s="246"/>
      <c r="K36" s="245"/>
      <c r="L36" s="245"/>
      <c r="M36" s="245"/>
      <c r="N36" s="245"/>
      <c r="O36" s="245"/>
      <c r="P36" s="245"/>
      <c r="Q36" s="208">
        <f t="shared" si="3"/>
        <v>0</v>
      </c>
      <c r="R36" s="245"/>
      <c r="S36" s="245"/>
      <c r="T36" s="245"/>
      <c r="U36" s="245"/>
      <c r="V36" s="245"/>
      <c r="W36" s="245"/>
      <c r="X36" s="245"/>
      <c r="Y36" s="245"/>
      <c r="Z36" s="245"/>
    </row>
    <row r="37" spans="1:26" x14ac:dyDescent="0.25">
      <c r="A37" s="175" t="s">
        <v>15</v>
      </c>
      <c r="B37" s="181" t="s">
        <v>159</v>
      </c>
      <c r="C37" s="182" t="s">
        <v>200</v>
      </c>
      <c r="D37" s="207">
        <f t="shared" si="1"/>
        <v>0</v>
      </c>
      <c r="E37" s="207">
        <f>SUM(E38:E42)</f>
        <v>0</v>
      </c>
      <c r="F37" s="207">
        <f t="shared" ref="F37:R37" si="66">SUM(F38:F42)</f>
        <v>0</v>
      </c>
      <c r="G37" s="207">
        <f t="shared" si="66"/>
        <v>0</v>
      </c>
      <c r="H37" s="207">
        <f t="shared" si="66"/>
        <v>0</v>
      </c>
      <c r="I37" s="207">
        <f t="shared" si="66"/>
        <v>0</v>
      </c>
      <c r="J37" s="207">
        <f t="shared" si="66"/>
        <v>0</v>
      </c>
      <c r="K37" s="207">
        <f t="shared" si="66"/>
        <v>0</v>
      </c>
      <c r="L37" s="207">
        <f t="shared" si="66"/>
        <v>0</v>
      </c>
      <c r="M37" s="207">
        <f t="shared" si="66"/>
        <v>0</v>
      </c>
      <c r="N37" s="207">
        <f t="shared" si="66"/>
        <v>0</v>
      </c>
      <c r="O37" s="207">
        <f t="shared" si="66"/>
        <v>0</v>
      </c>
      <c r="P37" s="207">
        <f t="shared" si="66"/>
        <v>0</v>
      </c>
      <c r="Q37" s="207">
        <f t="shared" si="3"/>
        <v>0</v>
      </c>
      <c r="R37" s="207">
        <f t="shared" si="66"/>
        <v>0</v>
      </c>
      <c r="S37" s="207">
        <f t="shared" ref="S37" si="67">SUM(S38:S42)</f>
        <v>0</v>
      </c>
      <c r="T37" s="207">
        <f t="shared" ref="T37" si="68">SUM(T38:T42)</f>
        <v>0</v>
      </c>
      <c r="U37" s="207">
        <f t="shared" ref="U37" si="69">SUM(U38:U42)</f>
        <v>0</v>
      </c>
      <c r="V37" s="207">
        <f t="shared" ref="V37" si="70">SUM(V38:V42)</f>
        <v>0</v>
      </c>
      <c r="W37" s="207">
        <f t="shared" ref="W37" si="71">SUM(W38:W42)</f>
        <v>0</v>
      </c>
      <c r="X37" s="207">
        <f t="shared" ref="X37" si="72">SUM(X38:X42)</f>
        <v>0</v>
      </c>
      <c r="Y37" s="207">
        <f t="shared" ref="Y37" si="73">SUM(Y38:Y42)</f>
        <v>0</v>
      </c>
      <c r="Z37" s="207">
        <f t="shared" ref="Z37" si="74">SUM(Z38:Z42)</f>
        <v>0</v>
      </c>
    </row>
    <row r="38" spans="1:26" x14ac:dyDescent="0.25">
      <c r="A38" s="172" t="s">
        <v>253</v>
      </c>
      <c r="B38" s="178" t="s">
        <v>200</v>
      </c>
      <c r="C38" s="174" t="s">
        <v>258</v>
      </c>
      <c r="D38" s="208">
        <f t="shared" si="1"/>
        <v>0</v>
      </c>
      <c r="E38" s="248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08">
        <f t="shared" si="3"/>
        <v>0</v>
      </c>
      <c r="R38" s="245"/>
      <c r="S38" s="245"/>
      <c r="T38" s="245"/>
      <c r="U38" s="245"/>
      <c r="V38" s="245"/>
      <c r="W38" s="245"/>
      <c r="X38" s="245"/>
      <c r="Y38" s="245"/>
      <c r="Z38" s="245"/>
    </row>
    <row r="39" spans="1:26" x14ac:dyDescent="0.25">
      <c r="A39" s="172" t="s">
        <v>254</v>
      </c>
      <c r="B39" s="178" t="s">
        <v>200</v>
      </c>
      <c r="C39" s="174" t="s">
        <v>259</v>
      </c>
      <c r="D39" s="208">
        <f t="shared" si="1"/>
        <v>0</v>
      </c>
      <c r="E39" s="248"/>
      <c r="F39" s="245"/>
      <c r="G39" s="245"/>
      <c r="H39" s="245"/>
      <c r="I39" s="245"/>
      <c r="J39" s="246"/>
      <c r="K39" s="245"/>
      <c r="L39" s="245"/>
      <c r="M39" s="245"/>
      <c r="N39" s="245"/>
      <c r="O39" s="245"/>
      <c r="P39" s="245"/>
      <c r="Q39" s="208">
        <f t="shared" si="3"/>
        <v>0</v>
      </c>
      <c r="R39" s="245"/>
      <c r="S39" s="245"/>
      <c r="T39" s="245"/>
      <c r="U39" s="245"/>
      <c r="V39" s="245"/>
      <c r="W39" s="245"/>
      <c r="X39" s="245"/>
      <c r="Y39" s="245"/>
      <c r="Z39" s="245"/>
    </row>
    <row r="40" spans="1:26" x14ac:dyDescent="0.25">
      <c r="A40" s="172" t="s">
        <v>255</v>
      </c>
      <c r="B40" s="178" t="s">
        <v>200</v>
      </c>
      <c r="C40" s="174" t="s">
        <v>260</v>
      </c>
      <c r="D40" s="208">
        <f t="shared" si="1"/>
        <v>0</v>
      </c>
      <c r="E40" s="248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08">
        <f t="shared" si="3"/>
        <v>0</v>
      </c>
      <c r="R40" s="245"/>
      <c r="S40" s="245"/>
      <c r="T40" s="245"/>
      <c r="U40" s="245"/>
      <c r="V40" s="245"/>
      <c r="W40" s="245"/>
      <c r="X40" s="245"/>
      <c r="Y40" s="245"/>
      <c r="Z40" s="245"/>
    </row>
    <row r="41" spans="1:26" x14ac:dyDescent="0.25">
      <c r="A41" s="172" t="s">
        <v>256</v>
      </c>
      <c r="B41" s="178" t="s">
        <v>200</v>
      </c>
      <c r="C41" s="174" t="s">
        <v>261</v>
      </c>
      <c r="D41" s="208">
        <f t="shared" si="1"/>
        <v>0</v>
      </c>
      <c r="E41" s="248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08">
        <f t="shared" si="3"/>
        <v>0</v>
      </c>
      <c r="R41" s="245"/>
      <c r="S41" s="245"/>
      <c r="T41" s="245"/>
      <c r="U41" s="245"/>
      <c r="V41" s="245"/>
      <c r="W41" s="245"/>
      <c r="X41" s="245"/>
      <c r="Y41" s="245"/>
      <c r="Z41" s="245"/>
    </row>
    <row r="42" spans="1:26" x14ac:dyDescent="0.25">
      <c r="A42" s="172" t="s">
        <v>257</v>
      </c>
      <c r="B42" s="178" t="s">
        <v>200</v>
      </c>
      <c r="C42" s="174" t="s">
        <v>262</v>
      </c>
      <c r="D42" s="208">
        <f t="shared" si="1"/>
        <v>0</v>
      </c>
      <c r="E42" s="248"/>
      <c r="F42" s="245"/>
      <c r="G42" s="245"/>
      <c r="H42" s="245"/>
      <c r="I42" s="245"/>
      <c r="J42" s="246"/>
      <c r="K42" s="245"/>
      <c r="L42" s="245"/>
      <c r="M42" s="245"/>
      <c r="N42" s="245"/>
      <c r="O42" s="245"/>
      <c r="P42" s="245"/>
      <c r="Q42" s="208">
        <f t="shared" si="3"/>
        <v>0</v>
      </c>
      <c r="R42" s="245"/>
      <c r="S42" s="245"/>
      <c r="T42" s="245"/>
      <c r="U42" s="245"/>
      <c r="V42" s="245"/>
      <c r="W42" s="245"/>
      <c r="X42" s="245"/>
      <c r="Y42" s="245"/>
      <c r="Z42" s="245"/>
    </row>
    <row r="43" spans="1:26" x14ac:dyDescent="0.25">
      <c r="A43" s="175" t="s">
        <v>16</v>
      </c>
      <c r="B43" s="181" t="s">
        <v>160</v>
      </c>
      <c r="C43" s="182" t="s">
        <v>200</v>
      </c>
      <c r="D43" s="207">
        <f t="shared" si="1"/>
        <v>0</v>
      </c>
      <c r="E43" s="207">
        <f>SUM(E44:E48)</f>
        <v>0</v>
      </c>
      <c r="F43" s="207">
        <f t="shared" ref="F43:R43" si="75">SUM(F44:F48)</f>
        <v>0</v>
      </c>
      <c r="G43" s="207">
        <f t="shared" si="75"/>
        <v>0</v>
      </c>
      <c r="H43" s="207">
        <f t="shared" si="75"/>
        <v>0</v>
      </c>
      <c r="I43" s="207">
        <f t="shared" si="75"/>
        <v>0</v>
      </c>
      <c r="J43" s="207">
        <f t="shared" si="75"/>
        <v>0</v>
      </c>
      <c r="K43" s="207">
        <f t="shared" si="75"/>
        <v>0</v>
      </c>
      <c r="L43" s="207">
        <f t="shared" si="75"/>
        <v>0</v>
      </c>
      <c r="M43" s="207">
        <f t="shared" si="75"/>
        <v>0</v>
      </c>
      <c r="N43" s="207">
        <f t="shared" si="75"/>
        <v>0</v>
      </c>
      <c r="O43" s="207">
        <f t="shared" si="75"/>
        <v>0</v>
      </c>
      <c r="P43" s="207">
        <f t="shared" si="75"/>
        <v>0</v>
      </c>
      <c r="Q43" s="207">
        <f t="shared" si="3"/>
        <v>0</v>
      </c>
      <c r="R43" s="207">
        <f t="shared" si="75"/>
        <v>0</v>
      </c>
      <c r="S43" s="207">
        <f t="shared" ref="S43" si="76">SUM(S44:S48)</f>
        <v>0</v>
      </c>
      <c r="T43" s="207">
        <f t="shared" ref="T43" si="77">SUM(T44:T48)</f>
        <v>0</v>
      </c>
      <c r="U43" s="207">
        <f t="shared" ref="U43" si="78">SUM(U44:U48)</f>
        <v>0</v>
      </c>
      <c r="V43" s="207">
        <f t="shared" ref="V43" si="79">SUM(V44:V48)</f>
        <v>0</v>
      </c>
      <c r="W43" s="207">
        <f t="shared" ref="W43" si="80">SUM(W44:W48)</f>
        <v>0</v>
      </c>
      <c r="X43" s="207">
        <f t="shared" ref="X43" si="81">SUM(X44:X48)</f>
        <v>0</v>
      </c>
      <c r="Y43" s="207">
        <f t="shared" ref="Y43" si="82">SUM(Y44:Y48)</f>
        <v>0</v>
      </c>
      <c r="Z43" s="207">
        <f t="shared" ref="Z43" si="83">SUM(Z44:Z48)</f>
        <v>0</v>
      </c>
    </row>
    <row r="44" spans="1:26" x14ac:dyDescent="0.25">
      <c r="A44" s="172" t="s">
        <v>263</v>
      </c>
      <c r="B44" s="178" t="s">
        <v>200</v>
      </c>
      <c r="C44" s="174" t="s">
        <v>268</v>
      </c>
      <c r="D44" s="208">
        <f t="shared" si="1"/>
        <v>0</v>
      </c>
      <c r="E44" s="248"/>
      <c r="F44" s="245"/>
      <c r="G44" s="245"/>
      <c r="H44" s="245"/>
      <c r="I44" s="245"/>
      <c r="J44" s="246"/>
      <c r="K44" s="245"/>
      <c r="L44" s="245"/>
      <c r="M44" s="245"/>
      <c r="N44" s="245"/>
      <c r="O44" s="245"/>
      <c r="P44" s="245"/>
      <c r="Q44" s="208">
        <f t="shared" si="3"/>
        <v>0</v>
      </c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x14ac:dyDescent="0.25">
      <c r="A45" s="172" t="s">
        <v>264</v>
      </c>
      <c r="B45" s="178" t="s">
        <v>200</v>
      </c>
      <c r="C45" s="174" t="s">
        <v>269</v>
      </c>
      <c r="D45" s="208">
        <f t="shared" si="1"/>
        <v>0</v>
      </c>
      <c r="E45" s="248"/>
      <c r="F45" s="245"/>
      <c r="G45" s="245"/>
      <c r="H45" s="245"/>
      <c r="I45" s="245"/>
      <c r="J45" s="246"/>
      <c r="K45" s="245"/>
      <c r="L45" s="245"/>
      <c r="M45" s="245"/>
      <c r="N45" s="245"/>
      <c r="O45" s="245"/>
      <c r="P45" s="245"/>
      <c r="Q45" s="208">
        <f t="shared" si="3"/>
        <v>0</v>
      </c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x14ac:dyDescent="0.25">
      <c r="A46" s="172" t="s">
        <v>265</v>
      </c>
      <c r="B46" s="178" t="s">
        <v>200</v>
      </c>
      <c r="C46" s="174" t="s">
        <v>270</v>
      </c>
      <c r="D46" s="208">
        <f t="shared" si="1"/>
        <v>0</v>
      </c>
      <c r="E46" s="248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08">
        <f t="shared" si="3"/>
        <v>0</v>
      </c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:26" x14ac:dyDescent="0.25">
      <c r="A47" s="172" t="s">
        <v>266</v>
      </c>
      <c r="B47" s="178" t="s">
        <v>200</v>
      </c>
      <c r="C47" s="174" t="s">
        <v>271</v>
      </c>
      <c r="D47" s="208">
        <f t="shared" si="1"/>
        <v>0</v>
      </c>
      <c r="E47" s="248"/>
      <c r="F47" s="245"/>
      <c r="G47" s="245"/>
      <c r="H47" s="245"/>
      <c r="I47" s="245"/>
      <c r="J47" s="246"/>
      <c r="K47" s="245"/>
      <c r="L47" s="245"/>
      <c r="M47" s="245"/>
      <c r="N47" s="245"/>
      <c r="O47" s="245"/>
      <c r="P47" s="245"/>
      <c r="Q47" s="208">
        <f t="shared" si="3"/>
        <v>0</v>
      </c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:26" x14ac:dyDescent="0.25">
      <c r="A48" s="172" t="s">
        <v>267</v>
      </c>
      <c r="B48" s="178" t="s">
        <v>200</v>
      </c>
      <c r="C48" s="174" t="s">
        <v>272</v>
      </c>
      <c r="D48" s="208">
        <f t="shared" si="1"/>
        <v>0</v>
      </c>
      <c r="E48" s="248"/>
      <c r="F48" s="245"/>
      <c r="G48" s="245"/>
      <c r="H48" s="245"/>
      <c r="I48" s="245"/>
      <c r="J48" s="246"/>
      <c r="K48" s="245"/>
      <c r="L48" s="245"/>
      <c r="M48" s="245"/>
      <c r="N48" s="245"/>
      <c r="O48" s="245"/>
      <c r="P48" s="245"/>
      <c r="Q48" s="208">
        <f t="shared" si="3"/>
        <v>0</v>
      </c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:26" x14ac:dyDescent="0.25">
      <c r="A49" s="175" t="s">
        <v>17</v>
      </c>
      <c r="B49" s="181" t="s">
        <v>163</v>
      </c>
      <c r="C49" s="178" t="s">
        <v>200</v>
      </c>
      <c r="D49" s="207">
        <f t="shared" si="1"/>
        <v>0</v>
      </c>
      <c r="E49" s="218">
        <f>SUM(E50:E52)</f>
        <v>0</v>
      </c>
      <c r="F49" s="218">
        <f t="shared" ref="F49:R49" si="84">SUM(F50:F52)</f>
        <v>0</v>
      </c>
      <c r="G49" s="218">
        <f t="shared" si="84"/>
        <v>0</v>
      </c>
      <c r="H49" s="218">
        <f t="shared" si="84"/>
        <v>0</v>
      </c>
      <c r="I49" s="218">
        <f t="shared" si="84"/>
        <v>0</v>
      </c>
      <c r="J49" s="218">
        <f t="shared" si="84"/>
        <v>0</v>
      </c>
      <c r="K49" s="218">
        <f t="shared" si="84"/>
        <v>0</v>
      </c>
      <c r="L49" s="218">
        <f t="shared" si="84"/>
        <v>0</v>
      </c>
      <c r="M49" s="218">
        <f t="shared" si="84"/>
        <v>0</v>
      </c>
      <c r="N49" s="218">
        <f t="shared" si="84"/>
        <v>0</v>
      </c>
      <c r="O49" s="218">
        <f t="shared" si="84"/>
        <v>0</v>
      </c>
      <c r="P49" s="218">
        <f t="shared" si="84"/>
        <v>0</v>
      </c>
      <c r="Q49" s="207">
        <f t="shared" si="3"/>
        <v>0</v>
      </c>
      <c r="R49" s="218">
        <f t="shared" si="84"/>
        <v>0</v>
      </c>
      <c r="S49" s="218">
        <f t="shared" ref="S49" si="85">SUM(S50:S52)</f>
        <v>0</v>
      </c>
      <c r="T49" s="218">
        <f t="shared" ref="T49" si="86">SUM(T50:T52)</f>
        <v>0</v>
      </c>
      <c r="U49" s="218">
        <f t="shared" ref="U49" si="87">SUM(U50:U52)</f>
        <v>0</v>
      </c>
      <c r="V49" s="218">
        <f t="shared" ref="V49" si="88">SUM(V50:V52)</f>
        <v>0</v>
      </c>
      <c r="W49" s="218">
        <f t="shared" ref="W49" si="89">SUM(W50:W52)</f>
        <v>0</v>
      </c>
      <c r="X49" s="218">
        <f t="shared" ref="X49" si="90">SUM(X50:X52)</f>
        <v>0</v>
      </c>
      <c r="Y49" s="218">
        <f t="shared" ref="Y49:Z49" si="91">SUM(Y50:Y52)</f>
        <v>0</v>
      </c>
      <c r="Z49" s="218">
        <f t="shared" si="91"/>
        <v>0</v>
      </c>
    </row>
    <row r="50" spans="1:26" x14ac:dyDescent="0.25">
      <c r="A50" s="172" t="s">
        <v>273</v>
      </c>
      <c r="B50" s="178" t="s">
        <v>200</v>
      </c>
      <c r="C50" s="174" t="s">
        <v>276</v>
      </c>
      <c r="D50" s="208">
        <f t="shared" si="1"/>
        <v>0</v>
      </c>
      <c r="E50" s="249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08">
        <f t="shared" si="3"/>
        <v>0</v>
      </c>
      <c r="R50" s="245"/>
      <c r="S50" s="245"/>
      <c r="T50" s="245"/>
      <c r="U50" s="245"/>
      <c r="V50" s="245"/>
      <c r="W50" s="245"/>
      <c r="X50" s="245"/>
      <c r="Y50" s="245"/>
      <c r="Z50" s="245"/>
    </row>
    <row r="51" spans="1:26" x14ac:dyDescent="0.25">
      <c r="A51" s="172" t="s">
        <v>274</v>
      </c>
      <c r="B51" s="178" t="s">
        <v>200</v>
      </c>
      <c r="C51" s="174" t="s">
        <v>277</v>
      </c>
      <c r="D51" s="208">
        <f t="shared" si="1"/>
        <v>0</v>
      </c>
      <c r="E51" s="249"/>
      <c r="F51" s="245"/>
      <c r="G51" s="245"/>
      <c r="H51" s="245"/>
      <c r="I51" s="245"/>
      <c r="J51" s="246"/>
      <c r="K51" s="245"/>
      <c r="L51" s="245"/>
      <c r="M51" s="245"/>
      <c r="N51" s="245"/>
      <c r="O51" s="245"/>
      <c r="P51" s="245"/>
      <c r="Q51" s="208">
        <f t="shared" si="3"/>
        <v>0</v>
      </c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x14ac:dyDescent="0.25">
      <c r="A52" s="154" t="s">
        <v>275</v>
      </c>
      <c r="B52" s="178" t="s">
        <v>200</v>
      </c>
      <c r="C52" s="174" t="s">
        <v>278</v>
      </c>
      <c r="D52" s="208">
        <f t="shared" si="1"/>
        <v>0</v>
      </c>
      <c r="E52" s="249"/>
      <c r="F52" s="245"/>
      <c r="G52" s="245"/>
      <c r="H52" s="245"/>
      <c r="I52" s="245"/>
      <c r="J52" s="246"/>
      <c r="K52" s="245"/>
      <c r="L52" s="245"/>
      <c r="M52" s="245"/>
      <c r="N52" s="245"/>
      <c r="O52" s="245"/>
      <c r="P52" s="245"/>
      <c r="Q52" s="208">
        <f t="shared" si="3"/>
        <v>0</v>
      </c>
      <c r="R52" s="245"/>
      <c r="S52" s="245"/>
      <c r="T52" s="245"/>
      <c r="U52" s="245"/>
      <c r="V52" s="245"/>
      <c r="W52" s="245"/>
      <c r="X52" s="245"/>
      <c r="Y52" s="245"/>
      <c r="Z52" s="245"/>
    </row>
    <row r="53" spans="1:26" x14ac:dyDescent="0.25">
      <c r="A53" s="185" t="s">
        <v>18</v>
      </c>
      <c r="B53" s="181" t="s">
        <v>165</v>
      </c>
      <c r="C53" s="178" t="s">
        <v>200</v>
      </c>
      <c r="D53" s="207">
        <f t="shared" si="1"/>
        <v>0</v>
      </c>
      <c r="E53" s="218">
        <f>SUM(E54:E57)</f>
        <v>0</v>
      </c>
      <c r="F53" s="218">
        <f t="shared" ref="F53:R53" si="92">SUM(F54:F57)</f>
        <v>0</v>
      </c>
      <c r="G53" s="218">
        <f t="shared" si="92"/>
        <v>0</v>
      </c>
      <c r="H53" s="218">
        <f t="shared" si="92"/>
        <v>0</v>
      </c>
      <c r="I53" s="218">
        <f t="shared" si="92"/>
        <v>0</v>
      </c>
      <c r="J53" s="218">
        <f t="shared" si="92"/>
        <v>0</v>
      </c>
      <c r="K53" s="218">
        <f t="shared" si="92"/>
        <v>0</v>
      </c>
      <c r="L53" s="218">
        <f t="shared" si="92"/>
        <v>0</v>
      </c>
      <c r="M53" s="218">
        <f t="shared" si="92"/>
        <v>0</v>
      </c>
      <c r="N53" s="218">
        <f t="shared" si="92"/>
        <v>0</v>
      </c>
      <c r="O53" s="218">
        <f t="shared" si="92"/>
        <v>0</v>
      </c>
      <c r="P53" s="218">
        <f t="shared" si="92"/>
        <v>0</v>
      </c>
      <c r="Q53" s="207">
        <f t="shared" si="3"/>
        <v>0</v>
      </c>
      <c r="R53" s="218">
        <f t="shared" si="92"/>
        <v>0</v>
      </c>
      <c r="S53" s="218">
        <f t="shared" ref="S53" si="93">SUM(S54:S57)</f>
        <v>0</v>
      </c>
      <c r="T53" s="218">
        <f t="shared" ref="T53" si="94">SUM(T54:T57)</f>
        <v>0</v>
      </c>
      <c r="U53" s="218">
        <f t="shared" ref="U53" si="95">SUM(U54:U57)</f>
        <v>0</v>
      </c>
      <c r="V53" s="218">
        <f t="shared" ref="V53" si="96">SUM(V54:V57)</f>
        <v>0</v>
      </c>
      <c r="W53" s="218">
        <f t="shared" ref="W53" si="97">SUM(W54:W57)</f>
        <v>0</v>
      </c>
      <c r="X53" s="218">
        <f t="shared" ref="X53" si="98">SUM(X54:X57)</f>
        <v>0</v>
      </c>
      <c r="Y53" s="218">
        <f t="shared" ref="Y53" si="99">SUM(Y54:Y57)</f>
        <v>0</v>
      </c>
      <c r="Z53" s="218">
        <f t="shared" ref="Z53" si="100">SUM(Z54:Z57)</f>
        <v>0</v>
      </c>
    </row>
    <row r="54" spans="1:26" x14ac:dyDescent="0.25">
      <c r="A54" s="172" t="s">
        <v>279</v>
      </c>
      <c r="B54" s="178" t="s">
        <v>200</v>
      </c>
      <c r="C54" s="174" t="s">
        <v>283</v>
      </c>
      <c r="D54" s="208">
        <f t="shared" si="1"/>
        <v>0</v>
      </c>
      <c r="E54" s="249"/>
      <c r="F54" s="245"/>
      <c r="G54" s="245"/>
      <c r="H54" s="245"/>
      <c r="I54" s="245"/>
      <c r="J54" s="246"/>
      <c r="K54" s="245"/>
      <c r="L54" s="245"/>
      <c r="M54" s="245"/>
      <c r="N54" s="245"/>
      <c r="O54" s="245"/>
      <c r="P54" s="245"/>
      <c r="Q54" s="208">
        <f t="shared" si="3"/>
        <v>0</v>
      </c>
      <c r="R54" s="245"/>
      <c r="S54" s="245"/>
      <c r="T54" s="245"/>
      <c r="U54" s="245"/>
      <c r="V54" s="245"/>
      <c r="W54" s="245"/>
      <c r="X54" s="245"/>
      <c r="Y54" s="245"/>
      <c r="Z54" s="245"/>
    </row>
    <row r="55" spans="1:26" x14ac:dyDescent="0.25">
      <c r="A55" s="154" t="s">
        <v>280</v>
      </c>
      <c r="B55" s="178" t="s">
        <v>200</v>
      </c>
      <c r="C55" s="174" t="s">
        <v>284</v>
      </c>
      <c r="D55" s="208">
        <f t="shared" si="1"/>
        <v>0</v>
      </c>
      <c r="E55" s="249"/>
      <c r="F55" s="245"/>
      <c r="G55" s="245"/>
      <c r="H55" s="245"/>
      <c r="I55" s="245"/>
      <c r="J55" s="246"/>
      <c r="K55" s="245"/>
      <c r="L55" s="245"/>
      <c r="M55" s="245"/>
      <c r="N55" s="245"/>
      <c r="O55" s="245"/>
      <c r="P55" s="245"/>
      <c r="Q55" s="208">
        <f t="shared" si="3"/>
        <v>0</v>
      </c>
      <c r="R55" s="245"/>
      <c r="S55" s="245"/>
      <c r="T55" s="245"/>
      <c r="U55" s="245"/>
      <c r="V55" s="245"/>
      <c r="W55" s="245"/>
      <c r="X55" s="245"/>
      <c r="Y55" s="245"/>
      <c r="Z55" s="245"/>
    </row>
    <row r="56" spans="1:26" x14ac:dyDescent="0.25">
      <c r="A56" s="172" t="s">
        <v>281</v>
      </c>
      <c r="B56" s="178" t="s">
        <v>200</v>
      </c>
      <c r="C56" s="174" t="s">
        <v>285</v>
      </c>
      <c r="D56" s="208">
        <f t="shared" si="1"/>
        <v>0</v>
      </c>
      <c r="E56" s="249"/>
      <c r="F56" s="245"/>
      <c r="G56" s="245"/>
      <c r="H56" s="245"/>
      <c r="I56" s="245"/>
      <c r="J56" s="246"/>
      <c r="K56" s="245"/>
      <c r="L56" s="245"/>
      <c r="M56" s="245"/>
      <c r="N56" s="245"/>
      <c r="O56" s="245"/>
      <c r="P56" s="245"/>
      <c r="Q56" s="208">
        <f t="shared" si="3"/>
        <v>0</v>
      </c>
      <c r="R56" s="245"/>
      <c r="S56" s="245"/>
      <c r="T56" s="245"/>
      <c r="U56" s="245"/>
      <c r="V56" s="245"/>
      <c r="W56" s="245"/>
      <c r="X56" s="245"/>
      <c r="Y56" s="245"/>
      <c r="Z56" s="245"/>
    </row>
    <row r="57" spans="1:26" x14ac:dyDescent="0.25">
      <c r="A57" s="172" t="s">
        <v>282</v>
      </c>
      <c r="B57" s="178" t="s">
        <v>200</v>
      </c>
      <c r="C57" s="174" t="s">
        <v>286</v>
      </c>
      <c r="D57" s="208">
        <f t="shared" si="1"/>
        <v>0</v>
      </c>
      <c r="E57" s="249"/>
      <c r="F57" s="245"/>
      <c r="G57" s="245"/>
      <c r="H57" s="245"/>
      <c r="I57" s="245"/>
      <c r="J57" s="246"/>
      <c r="K57" s="245"/>
      <c r="L57" s="245"/>
      <c r="M57" s="245"/>
      <c r="N57" s="245"/>
      <c r="O57" s="245"/>
      <c r="P57" s="245"/>
      <c r="Q57" s="208">
        <f t="shared" si="3"/>
        <v>0</v>
      </c>
      <c r="R57" s="245"/>
      <c r="S57" s="245"/>
      <c r="T57" s="245"/>
      <c r="U57" s="245"/>
      <c r="V57" s="245"/>
      <c r="W57" s="245"/>
      <c r="X57" s="245"/>
      <c r="Y57" s="245"/>
      <c r="Z57" s="245"/>
    </row>
    <row r="58" spans="1:26" x14ac:dyDescent="0.25">
      <c r="A58" s="185" t="s">
        <v>19</v>
      </c>
      <c r="B58" s="181" t="s">
        <v>167</v>
      </c>
      <c r="C58" s="178" t="s">
        <v>200</v>
      </c>
      <c r="D58" s="207">
        <f t="shared" si="1"/>
        <v>0</v>
      </c>
      <c r="E58" s="219">
        <f>SUM(E59:E63)</f>
        <v>0</v>
      </c>
      <c r="F58" s="219">
        <f t="shared" ref="F58:R58" si="101">SUM(F59:F63)</f>
        <v>0</v>
      </c>
      <c r="G58" s="219">
        <f t="shared" si="101"/>
        <v>0</v>
      </c>
      <c r="H58" s="219">
        <f t="shared" si="101"/>
        <v>0</v>
      </c>
      <c r="I58" s="219">
        <f t="shared" si="101"/>
        <v>0</v>
      </c>
      <c r="J58" s="219">
        <f t="shared" si="101"/>
        <v>0</v>
      </c>
      <c r="K58" s="219">
        <f t="shared" si="101"/>
        <v>0</v>
      </c>
      <c r="L58" s="219">
        <f t="shared" si="101"/>
        <v>0</v>
      </c>
      <c r="M58" s="219">
        <f t="shared" si="101"/>
        <v>0</v>
      </c>
      <c r="N58" s="219">
        <f t="shared" si="101"/>
        <v>0</v>
      </c>
      <c r="O58" s="219">
        <f t="shared" si="101"/>
        <v>0</v>
      </c>
      <c r="P58" s="219">
        <f t="shared" si="101"/>
        <v>0</v>
      </c>
      <c r="Q58" s="207">
        <f t="shared" si="3"/>
        <v>0</v>
      </c>
      <c r="R58" s="219">
        <f t="shared" si="101"/>
        <v>0</v>
      </c>
      <c r="S58" s="219">
        <f t="shared" ref="S58" si="102">SUM(S59:S63)</f>
        <v>0</v>
      </c>
      <c r="T58" s="219">
        <f t="shared" ref="T58" si="103">SUM(T59:T63)</f>
        <v>0</v>
      </c>
      <c r="U58" s="219">
        <f t="shared" ref="U58" si="104">SUM(U59:U63)</f>
        <v>0</v>
      </c>
      <c r="V58" s="219">
        <f t="shared" ref="V58" si="105">SUM(V59:V63)</f>
        <v>0</v>
      </c>
      <c r="W58" s="219">
        <f t="shared" ref="W58" si="106">SUM(W59:W63)</f>
        <v>0</v>
      </c>
      <c r="X58" s="219">
        <f t="shared" ref="X58" si="107">SUM(X59:X63)</f>
        <v>0</v>
      </c>
      <c r="Y58" s="219">
        <f t="shared" ref="Y58" si="108">SUM(Y59:Y63)</f>
        <v>0</v>
      </c>
      <c r="Z58" s="219">
        <f t="shared" ref="Z58" si="109">SUM(Z59:Z63)</f>
        <v>0</v>
      </c>
    </row>
    <row r="59" spans="1:26" x14ac:dyDescent="0.25">
      <c r="A59" s="172" t="s">
        <v>287</v>
      </c>
      <c r="B59" s="178" t="s">
        <v>200</v>
      </c>
      <c r="C59" s="174" t="s">
        <v>292</v>
      </c>
      <c r="D59" s="208">
        <f t="shared" si="1"/>
        <v>0</v>
      </c>
      <c r="E59" s="249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08">
        <f t="shared" si="3"/>
        <v>0</v>
      </c>
      <c r="R59" s="245"/>
      <c r="S59" s="245"/>
      <c r="T59" s="245"/>
      <c r="U59" s="245"/>
      <c r="V59" s="245"/>
      <c r="W59" s="245"/>
      <c r="X59" s="245"/>
      <c r="Y59" s="245"/>
      <c r="Z59" s="245"/>
    </row>
    <row r="60" spans="1:26" x14ac:dyDescent="0.25">
      <c r="A60" s="154" t="s">
        <v>288</v>
      </c>
      <c r="B60" s="178" t="s">
        <v>200</v>
      </c>
      <c r="C60" s="174" t="s">
        <v>293</v>
      </c>
      <c r="D60" s="208">
        <f t="shared" si="1"/>
        <v>0</v>
      </c>
      <c r="E60" s="249"/>
      <c r="F60" s="245"/>
      <c r="G60" s="245"/>
      <c r="H60" s="245"/>
      <c r="I60" s="245"/>
      <c r="J60" s="246"/>
      <c r="K60" s="245"/>
      <c r="L60" s="245"/>
      <c r="M60" s="245"/>
      <c r="N60" s="245"/>
      <c r="O60" s="245"/>
      <c r="P60" s="245"/>
      <c r="Q60" s="208">
        <f t="shared" si="3"/>
        <v>0</v>
      </c>
      <c r="R60" s="245"/>
      <c r="S60" s="245"/>
      <c r="T60" s="245"/>
      <c r="U60" s="245"/>
      <c r="V60" s="245"/>
      <c r="W60" s="245"/>
      <c r="X60" s="245"/>
      <c r="Y60" s="245"/>
      <c r="Z60" s="245"/>
    </row>
    <row r="61" spans="1:26" x14ac:dyDescent="0.25">
      <c r="A61" s="172" t="s">
        <v>289</v>
      </c>
      <c r="B61" s="178" t="s">
        <v>200</v>
      </c>
      <c r="C61" s="174" t="s">
        <v>294</v>
      </c>
      <c r="D61" s="208">
        <f t="shared" si="1"/>
        <v>0</v>
      </c>
      <c r="E61" s="249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08">
        <f t="shared" si="3"/>
        <v>0</v>
      </c>
      <c r="R61" s="245"/>
      <c r="S61" s="245"/>
      <c r="T61" s="245"/>
      <c r="U61" s="245"/>
      <c r="V61" s="245"/>
      <c r="W61" s="245"/>
      <c r="X61" s="245"/>
      <c r="Y61" s="245"/>
      <c r="Z61" s="245"/>
    </row>
    <row r="62" spans="1:26" x14ac:dyDescent="0.25">
      <c r="A62" s="172" t="s">
        <v>290</v>
      </c>
      <c r="B62" s="178" t="s">
        <v>200</v>
      </c>
      <c r="C62" s="174" t="s">
        <v>295</v>
      </c>
      <c r="D62" s="208">
        <f t="shared" si="1"/>
        <v>0</v>
      </c>
      <c r="E62" s="249"/>
      <c r="F62" s="245"/>
      <c r="G62" s="245"/>
      <c r="H62" s="245"/>
      <c r="I62" s="245"/>
      <c r="J62" s="246"/>
      <c r="K62" s="245"/>
      <c r="L62" s="245"/>
      <c r="M62" s="245"/>
      <c r="N62" s="245"/>
      <c r="O62" s="245"/>
      <c r="P62" s="245"/>
      <c r="Q62" s="208">
        <f t="shared" si="3"/>
        <v>0</v>
      </c>
      <c r="R62" s="245"/>
      <c r="S62" s="245"/>
      <c r="T62" s="245"/>
      <c r="U62" s="245"/>
      <c r="V62" s="245"/>
      <c r="W62" s="245"/>
      <c r="X62" s="245"/>
      <c r="Y62" s="245"/>
      <c r="Z62" s="245"/>
    </row>
    <row r="63" spans="1:26" x14ac:dyDescent="0.25">
      <c r="A63" s="172" t="s">
        <v>291</v>
      </c>
      <c r="B63" s="178" t="s">
        <v>200</v>
      </c>
      <c r="C63" s="178" t="s">
        <v>296</v>
      </c>
      <c r="D63" s="208">
        <f t="shared" si="1"/>
        <v>0</v>
      </c>
      <c r="E63" s="249"/>
      <c r="F63" s="245"/>
      <c r="G63" s="245"/>
      <c r="H63" s="245"/>
      <c r="I63" s="245"/>
      <c r="J63" s="246"/>
      <c r="K63" s="245"/>
      <c r="L63" s="245"/>
      <c r="M63" s="245"/>
      <c r="N63" s="245"/>
      <c r="O63" s="245"/>
      <c r="P63" s="245"/>
      <c r="Q63" s="208">
        <f t="shared" si="3"/>
        <v>0</v>
      </c>
      <c r="R63" s="245"/>
      <c r="S63" s="245"/>
      <c r="T63" s="245"/>
      <c r="U63" s="245"/>
      <c r="V63" s="245"/>
      <c r="W63" s="245"/>
      <c r="X63" s="245"/>
      <c r="Y63" s="245"/>
      <c r="Z63" s="245"/>
    </row>
    <row r="64" spans="1:26" x14ac:dyDescent="0.25">
      <c r="A64" s="187" t="s">
        <v>20</v>
      </c>
      <c r="B64" s="181" t="s">
        <v>169</v>
      </c>
      <c r="C64" s="178" t="s">
        <v>200</v>
      </c>
      <c r="D64" s="207">
        <f t="shared" si="1"/>
        <v>0</v>
      </c>
      <c r="E64" s="218">
        <f>SUM(E65:E67)</f>
        <v>0</v>
      </c>
      <c r="F64" s="218">
        <f t="shared" ref="F64:R64" si="110">SUM(F65:F67)</f>
        <v>0</v>
      </c>
      <c r="G64" s="218">
        <f t="shared" si="110"/>
        <v>0</v>
      </c>
      <c r="H64" s="218">
        <f t="shared" si="110"/>
        <v>0</v>
      </c>
      <c r="I64" s="218">
        <f t="shared" si="110"/>
        <v>0</v>
      </c>
      <c r="J64" s="218">
        <f t="shared" si="110"/>
        <v>0</v>
      </c>
      <c r="K64" s="218">
        <f t="shared" si="110"/>
        <v>0</v>
      </c>
      <c r="L64" s="218">
        <f t="shared" si="110"/>
        <v>0</v>
      </c>
      <c r="M64" s="218">
        <f t="shared" si="110"/>
        <v>0</v>
      </c>
      <c r="N64" s="218">
        <f t="shared" si="110"/>
        <v>0</v>
      </c>
      <c r="O64" s="218">
        <f t="shared" si="110"/>
        <v>0</v>
      </c>
      <c r="P64" s="218">
        <f t="shared" si="110"/>
        <v>0</v>
      </c>
      <c r="Q64" s="207">
        <f t="shared" si="3"/>
        <v>0</v>
      </c>
      <c r="R64" s="218">
        <f t="shared" si="110"/>
        <v>0</v>
      </c>
      <c r="S64" s="218">
        <f t="shared" ref="S64" si="111">SUM(S65:S67)</f>
        <v>0</v>
      </c>
      <c r="T64" s="218">
        <f t="shared" ref="T64" si="112">SUM(T65:T67)</f>
        <v>0</v>
      </c>
      <c r="U64" s="218">
        <f t="shared" ref="U64" si="113">SUM(U65:U67)</f>
        <v>0</v>
      </c>
      <c r="V64" s="218">
        <f t="shared" ref="V64" si="114">SUM(V65:V67)</f>
        <v>0</v>
      </c>
      <c r="W64" s="218">
        <f t="shared" ref="W64" si="115">SUM(W65:W67)</f>
        <v>0</v>
      </c>
      <c r="X64" s="218">
        <f t="shared" ref="X64" si="116">SUM(X65:X67)</f>
        <v>0</v>
      </c>
      <c r="Y64" s="218">
        <f t="shared" ref="Y64" si="117">SUM(Y65:Y67)</f>
        <v>0</v>
      </c>
      <c r="Z64" s="218">
        <f t="shared" ref="Z64" si="118">SUM(Z65:Z67)</f>
        <v>0</v>
      </c>
    </row>
    <row r="65" spans="1:26" x14ac:dyDescent="0.25">
      <c r="A65" s="172" t="s">
        <v>297</v>
      </c>
      <c r="B65" s="178" t="s">
        <v>200</v>
      </c>
      <c r="C65" s="174" t="s">
        <v>300</v>
      </c>
      <c r="D65" s="208">
        <f t="shared" si="1"/>
        <v>0</v>
      </c>
      <c r="E65" s="249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08">
        <f t="shared" si="3"/>
        <v>0</v>
      </c>
      <c r="R65" s="245"/>
      <c r="S65" s="245"/>
      <c r="T65" s="245"/>
      <c r="U65" s="245"/>
      <c r="V65" s="245"/>
      <c r="W65" s="245"/>
      <c r="X65" s="245"/>
      <c r="Y65" s="245"/>
      <c r="Z65" s="245"/>
    </row>
    <row r="66" spans="1:26" x14ac:dyDescent="0.25">
      <c r="A66" s="172" t="s">
        <v>298</v>
      </c>
      <c r="B66" s="178" t="s">
        <v>200</v>
      </c>
      <c r="C66" s="174" t="s">
        <v>301</v>
      </c>
      <c r="D66" s="208">
        <f t="shared" si="1"/>
        <v>0</v>
      </c>
      <c r="E66" s="249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08">
        <f t="shared" si="3"/>
        <v>0</v>
      </c>
      <c r="R66" s="245"/>
      <c r="S66" s="245"/>
      <c r="T66" s="245"/>
      <c r="U66" s="245"/>
      <c r="V66" s="245"/>
      <c r="W66" s="245"/>
      <c r="X66" s="245"/>
      <c r="Y66" s="245"/>
      <c r="Z66" s="245"/>
    </row>
    <row r="67" spans="1:26" x14ac:dyDescent="0.25">
      <c r="A67" s="172" t="s">
        <v>299</v>
      </c>
      <c r="B67" s="178" t="s">
        <v>200</v>
      </c>
      <c r="C67" s="174" t="s">
        <v>302</v>
      </c>
      <c r="D67" s="208">
        <f t="shared" si="1"/>
        <v>0</v>
      </c>
      <c r="E67" s="249"/>
      <c r="F67" s="245"/>
      <c r="G67" s="245"/>
      <c r="H67" s="245"/>
      <c r="I67" s="245"/>
      <c r="J67" s="246"/>
      <c r="K67" s="245"/>
      <c r="L67" s="245"/>
      <c r="M67" s="245"/>
      <c r="N67" s="245"/>
      <c r="O67" s="245"/>
      <c r="P67" s="245"/>
      <c r="Q67" s="208">
        <f t="shared" si="3"/>
        <v>0</v>
      </c>
      <c r="R67" s="245"/>
      <c r="S67" s="245"/>
      <c r="T67" s="245"/>
      <c r="U67" s="245"/>
      <c r="V67" s="245"/>
      <c r="W67" s="245"/>
      <c r="X67" s="245"/>
      <c r="Y67" s="245"/>
      <c r="Z67" s="245"/>
    </row>
    <row r="68" spans="1:26" x14ac:dyDescent="0.25">
      <c r="A68" s="187" t="s">
        <v>21</v>
      </c>
      <c r="B68" s="181" t="s">
        <v>171</v>
      </c>
      <c r="C68" s="178" t="s">
        <v>200</v>
      </c>
      <c r="D68" s="207">
        <f t="shared" si="1"/>
        <v>0</v>
      </c>
      <c r="E68" s="218">
        <f>SUM(E69:E73)</f>
        <v>0</v>
      </c>
      <c r="F68" s="218">
        <f t="shared" ref="F68:R68" si="119">SUM(F69:F73)</f>
        <v>0</v>
      </c>
      <c r="G68" s="218">
        <f t="shared" si="119"/>
        <v>0</v>
      </c>
      <c r="H68" s="218">
        <f t="shared" si="119"/>
        <v>0</v>
      </c>
      <c r="I68" s="218">
        <f t="shared" si="119"/>
        <v>0</v>
      </c>
      <c r="J68" s="218">
        <f t="shared" si="119"/>
        <v>0</v>
      </c>
      <c r="K68" s="218">
        <f t="shared" si="119"/>
        <v>0</v>
      </c>
      <c r="L68" s="218">
        <f t="shared" si="119"/>
        <v>0</v>
      </c>
      <c r="M68" s="218">
        <f t="shared" si="119"/>
        <v>0</v>
      </c>
      <c r="N68" s="218">
        <f t="shared" si="119"/>
        <v>0</v>
      </c>
      <c r="O68" s="218">
        <f t="shared" si="119"/>
        <v>0</v>
      </c>
      <c r="P68" s="218">
        <f t="shared" si="119"/>
        <v>0</v>
      </c>
      <c r="Q68" s="207">
        <f t="shared" si="3"/>
        <v>0</v>
      </c>
      <c r="R68" s="218">
        <f t="shared" si="119"/>
        <v>0</v>
      </c>
      <c r="S68" s="218">
        <f t="shared" ref="S68" si="120">SUM(S69:S73)</f>
        <v>0</v>
      </c>
      <c r="T68" s="218">
        <f t="shared" ref="T68" si="121">SUM(T69:T73)</f>
        <v>0</v>
      </c>
      <c r="U68" s="218">
        <f t="shared" ref="U68" si="122">SUM(U69:U73)</f>
        <v>0</v>
      </c>
      <c r="V68" s="218">
        <f t="shared" ref="V68" si="123">SUM(V69:V73)</f>
        <v>0</v>
      </c>
      <c r="W68" s="218">
        <f t="shared" ref="W68" si="124">SUM(W69:W73)</f>
        <v>0</v>
      </c>
      <c r="X68" s="218">
        <f t="shared" ref="X68" si="125">SUM(X69:X73)</f>
        <v>0</v>
      </c>
      <c r="Y68" s="218">
        <f t="shared" ref="Y68" si="126">SUM(Y69:Y73)</f>
        <v>0</v>
      </c>
      <c r="Z68" s="218">
        <f t="shared" ref="Z68" si="127">SUM(Z69:Z73)</f>
        <v>0</v>
      </c>
    </row>
    <row r="69" spans="1:26" x14ac:dyDescent="0.25">
      <c r="A69" s="172" t="s">
        <v>303</v>
      </c>
      <c r="B69" s="178" t="s">
        <v>200</v>
      </c>
      <c r="C69" s="174" t="s">
        <v>307</v>
      </c>
      <c r="D69" s="208">
        <f t="shared" si="1"/>
        <v>0</v>
      </c>
      <c r="E69" s="249"/>
      <c r="F69" s="245"/>
      <c r="G69" s="245"/>
      <c r="H69" s="245"/>
      <c r="I69" s="245"/>
      <c r="J69" s="246"/>
      <c r="K69" s="245"/>
      <c r="L69" s="245"/>
      <c r="M69" s="245"/>
      <c r="N69" s="245"/>
      <c r="O69" s="245"/>
      <c r="P69" s="245"/>
      <c r="Q69" s="208">
        <f t="shared" si="3"/>
        <v>0</v>
      </c>
      <c r="R69" s="245"/>
      <c r="S69" s="245"/>
      <c r="T69" s="245"/>
      <c r="U69" s="245"/>
      <c r="V69" s="245"/>
      <c r="W69" s="245"/>
      <c r="X69" s="245"/>
      <c r="Y69" s="245"/>
      <c r="Z69" s="245"/>
    </row>
    <row r="70" spans="1:26" x14ac:dyDescent="0.25">
      <c r="A70" s="172" t="s">
        <v>298</v>
      </c>
      <c r="B70" s="178" t="s">
        <v>200</v>
      </c>
      <c r="C70" s="174" t="s">
        <v>308</v>
      </c>
      <c r="D70" s="208">
        <f t="shared" si="1"/>
        <v>0</v>
      </c>
      <c r="E70" s="249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08">
        <f t="shared" si="3"/>
        <v>0</v>
      </c>
      <c r="R70" s="245"/>
      <c r="S70" s="245"/>
      <c r="T70" s="245"/>
      <c r="U70" s="245"/>
      <c r="V70" s="245"/>
      <c r="W70" s="245"/>
      <c r="X70" s="245"/>
      <c r="Y70" s="245"/>
      <c r="Z70" s="245"/>
    </row>
    <row r="71" spans="1:26" x14ac:dyDescent="0.25">
      <c r="A71" s="172" t="s">
        <v>304</v>
      </c>
      <c r="B71" s="178" t="s">
        <v>200</v>
      </c>
      <c r="C71" s="174" t="s">
        <v>309</v>
      </c>
      <c r="D71" s="208">
        <f t="shared" si="1"/>
        <v>0</v>
      </c>
      <c r="E71" s="249"/>
      <c r="F71" s="245"/>
      <c r="G71" s="245"/>
      <c r="H71" s="245"/>
      <c r="I71" s="245"/>
      <c r="J71" s="246"/>
      <c r="K71" s="245"/>
      <c r="L71" s="245"/>
      <c r="M71" s="245"/>
      <c r="N71" s="245"/>
      <c r="O71" s="245"/>
      <c r="P71" s="245"/>
      <c r="Q71" s="208">
        <f t="shared" si="3"/>
        <v>0</v>
      </c>
      <c r="R71" s="245"/>
      <c r="S71" s="245"/>
      <c r="T71" s="245"/>
      <c r="U71" s="245"/>
      <c r="V71" s="245"/>
      <c r="W71" s="245"/>
      <c r="X71" s="245"/>
      <c r="Y71" s="245"/>
      <c r="Z71" s="245"/>
    </row>
    <row r="72" spans="1:26" x14ac:dyDescent="0.25">
      <c r="A72" s="172" t="s">
        <v>305</v>
      </c>
      <c r="B72" s="178" t="s">
        <v>200</v>
      </c>
      <c r="C72" s="174" t="s">
        <v>310</v>
      </c>
      <c r="D72" s="208">
        <f t="shared" ref="D72:D78" si="128">SUM(E72:P72)</f>
        <v>0</v>
      </c>
      <c r="E72" s="249"/>
      <c r="F72" s="245"/>
      <c r="G72" s="245"/>
      <c r="H72" s="245"/>
      <c r="I72" s="245"/>
      <c r="J72" s="246"/>
      <c r="K72" s="245"/>
      <c r="L72" s="245"/>
      <c r="M72" s="245"/>
      <c r="N72" s="245"/>
      <c r="O72" s="245"/>
      <c r="P72" s="245"/>
      <c r="Q72" s="208">
        <f t="shared" ref="Q72:Q78" si="129">SUM(R72:Z72)</f>
        <v>0</v>
      </c>
      <c r="R72" s="245"/>
      <c r="S72" s="245"/>
      <c r="T72" s="245"/>
      <c r="U72" s="245"/>
      <c r="V72" s="245"/>
      <c r="W72" s="245"/>
      <c r="X72" s="245"/>
      <c r="Y72" s="245"/>
      <c r="Z72" s="245"/>
    </row>
    <row r="73" spans="1:26" x14ac:dyDescent="0.25">
      <c r="A73" s="172" t="s">
        <v>306</v>
      </c>
      <c r="B73" s="178" t="s">
        <v>200</v>
      </c>
      <c r="C73" s="174" t="s">
        <v>311</v>
      </c>
      <c r="D73" s="208">
        <f t="shared" si="128"/>
        <v>0</v>
      </c>
      <c r="E73" s="249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08">
        <f t="shared" si="129"/>
        <v>0</v>
      </c>
      <c r="R73" s="245"/>
      <c r="S73" s="245"/>
      <c r="T73" s="245"/>
      <c r="U73" s="245"/>
      <c r="V73" s="245"/>
      <c r="W73" s="245"/>
      <c r="X73" s="245"/>
      <c r="Y73" s="245"/>
      <c r="Z73" s="245"/>
    </row>
    <row r="74" spans="1:26" x14ac:dyDescent="0.25">
      <c r="A74" s="187" t="s">
        <v>22</v>
      </c>
      <c r="B74" s="181" t="s">
        <v>193</v>
      </c>
      <c r="C74" s="178" t="s">
        <v>200</v>
      </c>
      <c r="D74" s="207">
        <f t="shared" si="128"/>
        <v>0</v>
      </c>
      <c r="E74" s="218">
        <f>SUM(E75:E78)</f>
        <v>0</v>
      </c>
      <c r="F74" s="218">
        <f t="shared" ref="F74:R74" si="130">SUM(F75:F78)</f>
        <v>0</v>
      </c>
      <c r="G74" s="218">
        <f t="shared" si="130"/>
        <v>0</v>
      </c>
      <c r="H74" s="218">
        <f t="shared" si="130"/>
        <v>0</v>
      </c>
      <c r="I74" s="218">
        <f t="shared" si="130"/>
        <v>0</v>
      </c>
      <c r="J74" s="218">
        <f t="shared" si="130"/>
        <v>0</v>
      </c>
      <c r="K74" s="218">
        <f t="shared" si="130"/>
        <v>0</v>
      </c>
      <c r="L74" s="218">
        <f t="shared" si="130"/>
        <v>0</v>
      </c>
      <c r="M74" s="218">
        <f t="shared" si="130"/>
        <v>0</v>
      </c>
      <c r="N74" s="218">
        <f t="shared" si="130"/>
        <v>0</v>
      </c>
      <c r="O74" s="218">
        <f t="shared" si="130"/>
        <v>0</v>
      </c>
      <c r="P74" s="218">
        <f t="shared" si="130"/>
        <v>0</v>
      </c>
      <c r="Q74" s="207">
        <f t="shared" si="129"/>
        <v>0</v>
      </c>
      <c r="R74" s="218">
        <f t="shared" si="130"/>
        <v>0</v>
      </c>
      <c r="S74" s="218">
        <f t="shared" ref="S74" si="131">SUM(S75:S78)</f>
        <v>0</v>
      </c>
      <c r="T74" s="218">
        <f t="shared" ref="T74" si="132">SUM(T75:T78)</f>
        <v>0</v>
      </c>
      <c r="U74" s="218">
        <f t="shared" ref="U74" si="133">SUM(U75:U78)</f>
        <v>0</v>
      </c>
      <c r="V74" s="218">
        <f t="shared" ref="V74" si="134">SUM(V75:V78)</f>
        <v>0</v>
      </c>
      <c r="W74" s="218">
        <f t="shared" ref="W74" si="135">SUM(W75:W78)</f>
        <v>0</v>
      </c>
      <c r="X74" s="218">
        <f t="shared" ref="X74" si="136">SUM(X75:X78)</f>
        <v>0</v>
      </c>
      <c r="Y74" s="218">
        <f t="shared" ref="Y74" si="137">SUM(Y75:Y78)</f>
        <v>0</v>
      </c>
      <c r="Z74" s="218">
        <f t="shared" ref="Z74" si="138">SUM(Z75:Z78)</f>
        <v>0</v>
      </c>
    </row>
    <row r="75" spans="1:26" x14ac:dyDescent="0.25">
      <c r="A75" s="172" t="s">
        <v>312</v>
      </c>
      <c r="B75" s="178" t="s">
        <v>200</v>
      </c>
      <c r="C75" s="174" t="s">
        <v>316</v>
      </c>
      <c r="D75" s="208">
        <f t="shared" si="128"/>
        <v>0</v>
      </c>
      <c r="E75" s="249"/>
      <c r="F75" s="245"/>
      <c r="G75" s="245"/>
      <c r="H75" s="245"/>
      <c r="I75" s="245"/>
      <c r="J75" s="246"/>
      <c r="K75" s="245"/>
      <c r="L75" s="245"/>
      <c r="M75" s="245"/>
      <c r="N75" s="245"/>
      <c r="O75" s="245"/>
      <c r="P75" s="245"/>
      <c r="Q75" s="208">
        <f t="shared" si="129"/>
        <v>0</v>
      </c>
      <c r="R75" s="245"/>
      <c r="S75" s="245"/>
      <c r="T75" s="245"/>
      <c r="U75" s="245"/>
      <c r="V75" s="245"/>
      <c r="W75" s="245"/>
      <c r="X75" s="245"/>
      <c r="Y75" s="245"/>
      <c r="Z75" s="245"/>
    </row>
    <row r="76" spans="1:26" x14ac:dyDescent="0.25">
      <c r="A76" s="172" t="s">
        <v>313</v>
      </c>
      <c r="B76" s="178" t="s">
        <v>200</v>
      </c>
      <c r="C76" s="174" t="s">
        <v>317</v>
      </c>
      <c r="D76" s="208">
        <f t="shared" si="128"/>
        <v>0</v>
      </c>
      <c r="E76" s="249"/>
      <c r="F76" s="245"/>
      <c r="G76" s="245"/>
      <c r="H76" s="245"/>
      <c r="I76" s="245"/>
      <c r="J76" s="246"/>
      <c r="K76" s="245"/>
      <c r="L76" s="245"/>
      <c r="M76" s="245"/>
      <c r="N76" s="245"/>
      <c r="O76" s="245"/>
      <c r="P76" s="245"/>
      <c r="Q76" s="208">
        <f t="shared" si="129"/>
        <v>0</v>
      </c>
      <c r="R76" s="245"/>
      <c r="S76" s="245"/>
      <c r="T76" s="245"/>
      <c r="U76" s="245"/>
      <c r="V76" s="245"/>
      <c r="W76" s="245"/>
      <c r="X76" s="245"/>
      <c r="Y76" s="245"/>
      <c r="Z76" s="245"/>
    </row>
    <row r="77" spans="1:26" x14ac:dyDescent="0.25">
      <c r="A77" s="172" t="s">
        <v>314</v>
      </c>
      <c r="B77" s="178" t="s">
        <v>200</v>
      </c>
      <c r="C77" s="174" t="s">
        <v>318</v>
      </c>
      <c r="D77" s="208">
        <f t="shared" si="128"/>
        <v>0</v>
      </c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08">
        <f t="shared" si="129"/>
        <v>0</v>
      </c>
      <c r="R77" s="249"/>
      <c r="S77" s="249"/>
      <c r="T77" s="249"/>
      <c r="U77" s="249"/>
      <c r="V77" s="249"/>
      <c r="W77" s="249"/>
      <c r="X77" s="249"/>
      <c r="Y77" s="249"/>
      <c r="Z77" s="249"/>
    </row>
    <row r="78" spans="1:26" x14ac:dyDescent="0.25">
      <c r="A78" s="172" t="s">
        <v>315</v>
      </c>
      <c r="B78" s="178" t="s">
        <v>200</v>
      </c>
      <c r="C78" s="174" t="s">
        <v>319</v>
      </c>
      <c r="D78" s="208">
        <f t="shared" si="128"/>
        <v>0</v>
      </c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08">
        <f t="shared" si="129"/>
        <v>0</v>
      </c>
      <c r="R78" s="249"/>
      <c r="S78" s="249"/>
      <c r="T78" s="249"/>
      <c r="U78" s="249"/>
      <c r="V78" s="249"/>
      <c r="W78" s="249"/>
      <c r="X78" s="249"/>
      <c r="Y78" s="249"/>
      <c r="Z78" s="249"/>
    </row>
    <row r="79" spans="1:26" x14ac:dyDescent="0.25">
      <c r="A79" s="158"/>
      <c r="B79" s="178"/>
      <c r="C79" s="188"/>
      <c r="D79" s="209"/>
      <c r="E79" s="209"/>
      <c r="F79" s="158"/>
      <c r="G79" s="158"/>
      <c r="H79" s="158"/>
      <c r="I79" s="158"/>
      <c r="J79" s="210"/>
      <c r="K79" s="158"/>
      <c r="L79" s="158"/>
      <c r="M79" s="158"/>
      <c r="N79" s="158"/>
      <c r="O79" s="158"/>
      <c r="P79" s="158"/>
      <c r="Q79" s="209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ht="28.5" x14ac:dyDescent="0.25">
      <c r="A80" s="190" t="s">
        <v>202</v>
      </c>
      <c r="B80" s="158"/>
      <c r="C80" s="158"/>
      <c r="D80" s="207">
        <f t="shared" ref="D80:Z80" si="139">SUM(D8,D12,D16,D23,D25,D30,D33,D37,D43,D49,D53,D58,D64,D68,D74)</f>
        <v>0</v>
      </c>
      <c r="E80" s="207">
        <f t="shared" si="139"/>
        <v>0</v>
      </c>
      <c r="F80" s="207">
        <f t="shared" si="139"/>
        <v>0</v>
      </c>
      <c r="G80" s="207">
        <f t="shared" si="139"/>
        <v>0</v>
      </c>
      <c r="H80" s="207">
        <f t="shared" si="139"/>
        <v>0</v>
      </c>
      <c r="I80" s="207">
        <f t="shared" si="139"/>
        <v>0</v>
      </c>
      <c r="J80" s="207">
        <f t="shared" si="139"/>
        <v>0</v>
      </c>
      <c r="K80" s="207">
        <f t="shared" si="139"/>
        <v>0</v>
      </c>
      <c r="L80" s="207">
        <f t="shared" si="139"/>
        <v>0</v>
      </c>
      <c r="M80" s="207">
        <f t="shared" si="139"/>
        <v>0</v>
      </c>
      <c r="N80" s="207">
        <f t="shared" si="139"/>
        <v>0</v>
      </c>
      <c r="O80" s="207">
        <f t="shared" si="139"/>
        <v>0</v>
      </c>
      <c r="P80" s="207">
        <f t="shared" si="139"/>
        <v>0</v>
      </c>
      <c r="Q80" s="207">
        <f t="shared" si="139"/>
        <v>0</v>
      </c>
      <c r="R80" s="207">
        <f t="shared" si="139"/>
        <v>0</v>
      </c>
      <c r="S80" s="207">
        <f t="shared" si="139"/>
        <v>0</v>
      </c>
      <c r="T80" s="207">
        <f t="shared" si="139"/>
        <v>0</v>
      </c>
      <c r="U80" s="207">
        <f t="shared" si="139"/>
        <v>0</v>
      </c>
      <c r="V80" s="207">
        <f t="shared" si="139"/>
        <v>0</v>
      </c>
      <c r="W80" s="207">
        <f t="shared" si="139"/>
        <v>0</v>
      </c>
      <c r="X80" s="207">
        <f t="shared" si="139"/>
        <v>0</v>
      </c>
      <c r="Y80" s="207">
        <f t="shared" si="139"/>
        <v>0</v>
      </c>
      <c r="Z80" s="207">
        <f t="shared" si="139"/>
        <v>0</v>
      </c>
    </row>
    <row r="81" spans="1:26" x14ac:dyDescent="0.25">
      <c r="A81" s="168"/>
      <c r="B81" s="158"/>
      <c r="C81" s="158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58"/>
      <c r="V81" s="158"/>
      <c r="W81" s="158"/>
      <c r="X81" s="158"/>
      <c r="Y81" s="158"/>
      <c r="Z81" s="158"/>
    </row>
    <row r="82" spans="1:26" ht="21" customHeight="1" x14ac:dyDescent="0.25">
      <c r="A82" s="211" t="s">
        <v>205</v>
      </c>
      <c r="B82" s="195"/>
      <c r="C82" s="195"/>
      <c r="D82" s="211">
        <v>28</v>
      </c>
      <c r="E82" s="211">
        <v>3</v>
      </c>
      <c r="F82" s="211">
        <v>2</v>
      </c>
      <c r="G82" s="211">
        <v>2</v>
      </c>
      <c r="H82" s="211">
        <v>7</v>
      </c>
      <c r="I82" s="211">
        <v>0</v>
      </c>
      <c r="J82" s="211">
        <v>0</v>
      </c>
      <c r="K82" s="211">
        <v>0</v>
      </c>
      <c r="L82" s="211">
        <v>0</v>
      </c>
      <c r="M82" s="211">
        <v>10</v>
      </c>
      <c r="N82" s="211">
        <v>1</v>
      </c>
      <c r="O82" s="211">
        <v>3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1">
        <v>0</v>
      </c>
      <c r="W82" s="211">
        <v>0</v>
      </c>
      <c r="X82" s="211">
        <v>0</v>
      </c>
      <c r="Y82" s="211">
        <v>0</v>
      </c>
      <c r="Z82" s="211">
        <v>0</v>
      </c>
    </row>
    <row r="83" spans="1:26" ht="22.5" customHeight="1" x14ac:dyDescent="0.25">
      <c r="A83" s="196" t="s">
        <v>206</v>
      </c>
      <c r="B83" s="197"/>
      <c r="C83" s="197"/>
      <c r="D83" s="212">
        <f t="shared" ref="D83:Z83" si="140">D6-D82</f>
        <v>-28</v>
      </c>
      <c r="E83" s="212">
        <f t="shared" si="140"/>
        <v>-3</v>
      </c>
      <c r="F83" s="212">
        <f t="shared" si="140"/>
        <v>-2</v>
      </c>
      <c r="G83" s="212">
        <f t="shared" si="140"/>
        <v>-2</v>
      </c>
      <c r="H83" s="212">
        <f t="shared" si="140"/>
        <v>-7</v>
      </c>
      <c r="I83" s="212">
        <f t="shared" si="140"/>
        <v>0</v>
      </c>
      <c r="J83" s="212">
        <f t="shared" si="140"/>
        <v>0</v>
      </c>
      <c r="K83" s="212">
        <f t="shared" si="140"/>
        <v>0</v>
      </c>
      <c r="L83" s="212">
        <f t="shared" si="140"/>
        <v>0</v>
      </c>
      <c r="M83" s="212">
        <f t="shared" si="140"/>
        <v>-10</v>
      </c>
      <c r="N83" s="212">
        <f t="shared" si="140"/>
        <v>-1</v>
      </c>
      <c r="O83" s="212">
        <f t="shared" si="140"/>
        <v>-3</v>
      </c>
      <c r="P83" s="212">
        <f t="shared" si="140"/>
        <v>0</v>
      </c>
      <c r="Q83" s="212">
        <f t="shared" si="140"/>
        <v>0</v>
      </c>
      <c r="R83" s="212">
        <f t="shared" si="140"/>
        <v>0</v>
      </c>
      <c r="S83" s="212">
        <f t="shared" si="140"/>
        <v>0</v>
      </c>
      <c r="T83" s="212">
        <f t="shared" si="140"/>
        <v>0</v>
      </c>
      <c r="U83" s="212">
        <f t="shared" si="140"/>
        <v>0</v>
      </c>
      <c r="V83" s="212">
        <f t="shared" si="140"/>
        <v>0</v>
      </c>
      <c r="W83" s="212">
        <f t="shared" si="140"/>
        <v>0</v>
      </c>
      <c r="X83" s="212">
        <f t="shared" si="140"/>
        <v>0</v>
      </c>
      <c r="Y83" s="212">
        <f t="shared" si="140"/>
        <v>0</v>
      </c>
      <c r="Z83" s="212">
        <f t="shared" si="140"/>
        <v>0</v>
      </c>
    </row>
    <row r="84" spans="1:26" ht="120.75" customHeight="1" x14ac:dyDescent="0.25">
      <c r="A84" s="281" t="s">
        <v>344</v>
      </c>
      <c r="B84" s="282"/>
      <c r="C84" s="28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</row>
    <row r="85" spans="1:26" x14ac:dyDescent="0.25">
      <c r="A85" s="214"/>
    </row>
    <row r="86" spans="1:26" x14ac:dyDescent="0.25">
      <c r="A86" s="214"/>
    </row>
    <row r="87" spans="1:26" x14ac:dyDescent="0.25">
      <c r="A87" s="214"/>
    </row>
    <row r="88" spans="1:26" x14ac:dyDescent="0.25">
      <c r="A88" s="214"/>
    </row>
    <row r="89" spans="1:26" x14ac:dyDescent="0.25">
      <c r="A89" s="214"/>
    </row>
    <row r="90" spans="1:26" x14ac:dyDescent="0.25">
      <c r="A90" s="214"/>
    </row>
    <row r="91" spans="1:26" x14ac:dyDescent="0.25">
      <c r="A91" s="214"/>
    </row>
    <row r="92" spans="1:26" x14ac:dyDescent="0.25">
      <c r="A92" s="214"/>
    </row>
    <row r="93" spans="1:26" x14ac:dyDescent="0.25">
      <c r="A93" s="214"/>
    </row>
    <row r="94" spans="1:26" x14ac:dyDescent="0.25">
      <c r="A94" s="214"/>
    </row>
    <row r="95" spans="1:26" x14ac:dyDescent="0.25">
      <c r="A95" s="214"/>
    </row>
    <row r="96" spans="1:26" x14ac:dyDescent="0.25">
      <c r="A96" s="214"/>
    </row>
    <row r="97" spans="1:1" x14ac:dyDescent="0.25">
      <c r="A97" s="214"/>
    </row>
    <row r="98" spans="1:1" x14ac:dyDescent="0.25">
      <c r="A98" s="214"/>
    </row>
    <row r="99" spans="1:1" x14ac:dyDescent="0.25">
      <c r="A99" s="214"/>
    </row>
    <row r="100" spans="1:1" x14ac:dyDescent="0.25">
      <c r="A100" s="214"/>
    </row>
    <row r="101" spans="1:1" x14ac:dyDescent="0.25">
      <c r="A101" s="214"/>
    </row>
    <row r="102" spans="1:1" x14ac:dyDescent="0.25">
      <c r="A102" s="214"/>
    </row>
    <row r="103" spans="1:1" x14ac:dyDescent="0.25">
      <c r="A103" s="214"/>
    </row>
    <row r="104" spans="1:1" x14ac:dyDescent="0.25">
      <c r="A104" s="214"/>
    </row>
    <row r="105" spans="1:1" x14ac:dyDescent="0.25">
      <c r="A105" s="214"/>
    </row>
    <row r="106" spans="1:1" x14ac:dyDescent="0.25">
      <c r="A106" s="214"/>
    </row>
    <row r="107" spans="1:1" x14ac:dyDescent="0.25">
      <c r="A107" s="214"/>
    </row>
    <row r="108" spans="1:1" x14ac:dyDescent="0.25">
      <c r="A108" s="214"/>
    </row>
    <row r="109" spans="1:1" x14ac:dyDescent="0.25">
      <c r="A109" s="214"/>
    </row>
    <row r="110" spans="1:1" x14ac:dyDescent="0.25">
      <c r="A110" s="214"/>
    </row>
    <row r="111" spans="1:1" x14ac:dyDescent="0.25">
      <c r="A111" s="214"/>
    </row>
    <row r="112" spans="1:1" x14ac:dyDescent="0.25">
      <c r="A112" s="214"/>
    </row>
    <row r="113" spans="1:1" x14ac:dyDescent="0.25">
      <c r="A113" s="214"/>
    </row>
    <row r="114" spans="1:1" x14ac:dyDescent="0.25">
      <c r="A114" s="214"/>
    </row>
    <row r="115" spans="1:1" x14ac:dyDescent="0.25">
      <c r="A115" s="214"/>
    </row>
    <row r="116" spans="1:1" x14ac:dyDescent="0.25">
      <c r="A116" s="214"/>
    </row>
    <row r="117" spans="1:1" x14ac:dyDescent="0.25">
      <c r="A117" s="214"/>
    </row>
    <row r="118" spans="1:1" x14ac:dyDescent="0.25">
      <c r="A118" s="214"/>
    </row>
    <row r="119" spans="1:1" x14ac:dyDescent="0.25">
      <c r="A119" s="214"/>
    </row>
    <row r="120" spans="1:1" x14ac:dyDescent="0.25">
      <c r="A120" s="214"/>
    </row>
    <row r="121" spans="1:1" x14ac:dyDescent="0.25">
      <c r="A121" s="214"/>
    </row>
    <row r="122" spans="1:1" x14ac:dyDescent="0.25">
      <c r="A122" s="214"/>
    </row>
    <row r="123" spans="1:1" x14ac:dyDescent="0.25">
      <c r="A123" s="214"/>
    </row>
    <row r="124" spans="1:1" x14ac:dyDescent="0.25">
      <c r="A124" s="214"/>
    </row>
    <row r="125" spans="1:1" x14ac:dyDescent="0.25">
      <c r="A125" s="214"/>
    </row>
    <row r="126" spans="1:1" x14ac:dyDescent="0.25">
      <c r="A126" s="214"/>
    </row>
    <row r="127" spans="1:1" x14ac:dyDescent="0.25">
      <c r="A127" s="214"/>
    </row>
    <row r="128" spans="1:1" x14ac:dyDescent="0.25">
      <c r="A128" s="214"/>
    </row>
    <row r="129" spans="1:1" x14ac:dyDescent="0.25">
      <c r="A129" s="214"/>
    </row>
    <row r="130" spans="1:1" x14ac:dyDescent="0.25">
      <c r="A130" s="214"/>
    </row>
    <row r="131" spans="1:1" x14ac:dyDescent="0.25">
      <c r="A131" s="214"/>
    </row>
    <row r="132" spans="1:1" x14ac:dyDescent="0.25">
      <c r="A132" s="214"/>
    </row>
    <row r="133" spans="1:1" x14ac:dyDescent="0.25">
      <c r="A133" s="214"/>
    </row>
    <row r="134" spans="1:1" x14ac:dyDescent="0.25">
      <c r="A134" s="214"/>
    </row>
    <row r="135" spans="1:1" x14ac:dyDescent="0.25">
      <c r="A135" s="214"/>
    </row>
    <row r="136" spans="1:1" x14ac:dyDescent="0.25">
      <c r="A136" s="214"/>
    </row>
    <row r="137" spans="1:1" x14ac:dyDescent="0.25">
      <c r="A137" s="214"/>
    </row>
    <row r="138" spans="1:1" x14ac:dyDescent="0.25">
      <c r="A138" s="214"/>
    </row>
    <row r="139" spans="1:1" x14ac:dyDescent="0.25">
      <c r="A139" s="214"/>
    </row>
    <row r="140" spans="1:1" x14ac:dyDescent="0.25">
      <c r="A140" s="214"/>
    </row>
    <row r="141" spans="1:1" x14ac:dyDescent="0.25">
      <c r="A141" s="214"/>
    </row>
    <row r="142" spans="1:1" x14ac:dyDescent="0.25">
      <c r="A142" s="214"/>
    </row>
    <row r="143" spans="1:1" x14ac:dyDescent="0.25">
      <c r="A143" s="214"/>
    </row>
    <row r="144" spans="1:1" x14ac:dyDescent="0.25">
      <c r="A144" s="214"/>
    </row>
    <row r="145" spans="1:1" x14ac:dyDescent="0.25">
      <c r="A145" s="214"/>
    </row>
    <row r="146" spans="1:1" x14ac:dyDescent="0.25">
      <c r="A146" s="214"/>
    </row>
    <row r="147" spans="1:1" x14ac:dyDescent="0.25">
      <c r="A147" s="214"/>
    </row>
    <row r="148" spans="1:1" x14ac:dyDescent="0.25">
      <c r="A148" s="214"/>
    </row>
    <row r="149" spans="1:1" x14ac:dyDescent="0.25">
      <c r="A149" s="214"/>
    </row>
    <row r="150" spans="1:1" x14ac:dyDescent="0.25">
      <c r="A150" s="214"/>
    </row>
    <row r="151" spans="1:1" x14ac:dyDescent="0.25">
      <c r="A151" s="214"/>
    </row>
    <row r="152" spans="1:1" x14ac:dyDescent="0.25">
      <c r="A152" s="214"/>
    </row>
    <row r="153" spans="1:1" x14ac:dyDescent="0.25">
      <c r="A153" s="214"/>
    </row>
    <row r="154" spans="1:1" x14ac:dyDescent="0.25">
      <c r="A154" s="214"/>
    </row>
    <row r="155" spans="1:1" x14ac:dyDescent="0.25">
      <c r="A155" s="214"/>
    </row>
    <row r="156" spans="1:1" x14ac:dyDescent="0.25">
      <c r="A156" s="214"/>
    </row>
    <row r="157" spans="1:1" x14ac:dyDescent="0.25">
      <c r="A157" s="214"/>
    </row>
    <row r="158" spans="1:1" x14ac:dyDescent="0.25">
      <c r="A158" s="214"/>
    </row>
    <row r="159" spans="1:1" x14ac:dyDescent="0.25">
      <c r="A159" s="214"/>
    </row>
    <row r="160" spans="1:1" x14ac:dyDescent="0.25">
      <c r="A160" s="214"/>
    </row>
    <row r="161" spans="1:1" x14ac:dyDescent="0.25">
      <c r="A161" s="214"/>
    </row>
    <row r="162" spans="1:1" x14ac:dyDescent="0.25">
      <c r="A162" s="214"/>
    </row>
    <row r="163" spans="1:1" x14ac:dyDescent="0.25">
      <c r="A163" s="214"/>
    </row>
    <row r="164" spans="1:1" x14ac:dyDescent="0.25">
      <c r="A164" s="214"/>
    </row>
    <row r="165" spans="1:1" x14ac:dyDescent="0.25">
      <c r="A165" s="214"/>
    </row>
    <row r="166" spans="1:1" x14ac:dyDescent="0.25">
      <c r="A166" s="214"/>
    </row>
    <row r="167" spans="1:1" x14ac:dyDescent="0.25">
      <c r="A167" s="214"/>
    </row>
    <row r="168" spans="1:1" x14ac:dyDescent="0.25">
      <c r="A168" s="214"/>
    </row>
    <row r="169" spans="1:1" x14ac:dyDescent="0.25">
      <c r="A169" s="214"/>
    </row>
    <row r="170" spans="1:1" x14ac:dyDescent="0.25">
      <c r="A170" s="214"/>
    </row>
    <row r="171" spans="1:1" x14ac:dyDescent="0.25">
      <c r="A171" s="214"/>
    </row>
    <row r="172" spans="1:1" x14ac:dyDescent="0.25">
      <c r="A172" s="214"/>
    </row>
    <row r="173" spans="1:1" x14ac:dyDescent="0.25">
      <c r="A173" s="214"/>
    </row>
    <row r="174" spans="1:1" x14ac:dyDescent="0.25">
      <c r="A174" s="214"/>
    </row>
    <row r="175" spans="1:1" x14ac:dyDescent="0.25">
      <c r="A175" s="214"/>
    </row>
    <row r="176" spans="1:1" x14ac:dyDescent="0.25">
      <c r="A176" s="214"/>
    </row>
  </sheetData>
  <sheetProtection sort="0" autoFilter="0"/>
  <mergeCells count="2">
    <mergeCell ref="A2:T2"/>
    <mergeCell ref="A84:C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8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11.7109375" defaultRowHeight="15" x14ac:dyDescent="0.25"/>
  <cols>
    <col min="1" max="1" width="43" style="214" customWidth="1"/>
    <col min="2" max="2" width="18.28515625" style="214" customWidth="1"/>
    <col min="3" max="3" width="15.42578125" style="214" customWidth="1"/>
    <col min="4" max="4" width="18.140625" style="214" customWidth="1"/>
    <col min="5" max="5" width="15.5703125" style="214" customWidth="1"/>
    <col min="6" max="6" width="16" style="214" customWidth="1"/>
    <col min="7" max="7" width="17.42578125" style="214" customWidth="1"/>
    <col min="8" max="8" width="13.28515625" style="214" customWidth="1"/>
    <col min="9" max="13" width="11.7109375" style="214"/>
    <col min="14" max="14" width="12.7109375" style="214" customWidth="1"/>
    <col min="15" max="15" width="11.7109375" style="214"/>
    <col min="16" max="16" width="17" style="214" customWidth="1"/>
    <col min="17" max="16384" width="11.7109375" style="214"/>
  </cols>
  <sheetData>
    <row r="2" spans="1:16" ht="18.75" x14ac:dyDescent="0.25">
      <c r="A2" s="284" t="s">
        <v>345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4" spans="1:16" ht="138" customHeight="1" x14ac:dyDescent="0.25">
      <c r="A4" s="220" t="s">
        <v>196</v>
      </c>
      <c r="B4" s="220" t="s">
        <v>197</v>
      </c>
      <c r="C4" s="220" t="s">
        <v>346</v>
      </c>
      <c r="D4" s="220" t="s">
        <v>347</v>
      </c>
      <c r="E4" s="220" t="s">
        <v>348</v>
      </c>
      <c r="F4" s="220" t="s">
        <v>349</v>
      </c>
      <c r="G4" s="220" t="s">
        <v>350</v>
      </c>
      <c r="H4" s="220" t="s">
        <v>351</v>
      </c>
      <c r="I4" s="220" t="s">
        <v>352</v>
      </c>
      <c r="J4" s="220" t="s">
        <v>353</v>
      </c>
      <c r="K4" s="220" t="s">
        <v>354</v>
      </c>
      <c r="L4" s="220" t="s">
        <v>355</v>
      </c>
      <c r="M4" s="220" t="s">
        <v>356</v>
      </c>
      <c r="N4" s="220" t="s">
        <v>357</v>
      </c>
      <c r="O4" s="220" t="s">
        <v>358</v>
      </c>
      <c r="P4" s="220" t="s">
        <v>359</v>
      </c>
    </row>
    <row r="5" spans="1:16" x14ac:dyDescent="0.25">
      <c r="A5" s="205"/>
      <c r="B5" s="160">
        <v>1</v>
      </c>
      <c r="C5" s="160">
        <v>2</v>
      </c>
      <c r="D5" s="160">
        <v>3</v>
      </c>
      <c r="E5" s="160">
        <v>4</v>
      </c>
      <c r="F5" s="160">
        <v>5</v>
      </c>
      <c r="G5" s="160">
        <v>6</v>
      </c>
      <c r="H5" s="160">
        <v>7</v>
      </c>
      <c r="I5" s="160">
        <v>8</v>
      </c>
      <c r="J5" s="160">
        <v>9</v>
      </c>
      <c r="K5" s="160">
        <v>10</v>
      </c>
      <c r="L5" s="160">
        <v>11</v>
      </c>
      <c r="M5" s="160">
        <v>12</v>
      </c>
      <c r="N5" s="160">
        <v>13</v>
      </c>
      <c r="O5" s="160">
        <v>14</v>
      </c>
      <c r="P5" s="160">
        <v>15</v>
      </c>
    </row>
    <row r="6" spans="1:16" ht="33.75" customHeight="1" x14ac:dyDescent="0.25">
      <c r="A6" s="161" t="s">
        <v>208</v>
      </c>
      <c r="B6" s="162" t="s">
        <v>177</v>
      </c>
      <c r="C6" s="163" t="s">
        <v>200</v>
      </c>
      <c r="D6" s="215">
        <f t="shared" ref="D6:P6" si="0">SUM(D9:D11,D13:D15,D17:D22,D24,D26:D29,D31:D32,D34:D36,D38:D42,D44:D48,D50:D52,D54:D57,D59:D63,D65:D67,D69:D73,D75:D78)</f>
        <v>0</v>
      </c>
      <c r="E6" s="215">
        <f t="shared" si="0"/>
        <v>0</v>
      </c>
      <c r="F6" s="215">
        <f t="shared" si="0"/>
        <v>0</v>
      </c>
      <c r="G6" s="215">
        <f t="shared" si="0"/>
        <v>0</v>
      </c>
      <c r="H6" s="215">
        <f t="shared" si="0"/>
        <v>0</v>
      </c>
      <c r="I6" s="215">
        <f t="shared" si="0"/>
        <v>0</v>
      </c>
      <c r="J6" s="215">
        <f t="shared" si="0"/>
        <v>0</v>
      </c>
      <c r="K6" s="215">
        <f t="shared" si="0"/>
        <v>0</v>
      </c>
      <c r="L6" s="215">
        <f t="shared" si="0"/>
        <v>0</v>
      </c>
      <c r="M6" s="215">
        <f t="shared" si="0"/>
        <v>0</v>
      </c>
      <c r="N6" s="215">
        <f t="shared" si="0"/>
        <v>0</v>
      </c>
      <c r="O6" s="215">
        <f t="shared" si="0"/>
        <v>0</v>
      </c>
      <c r="P6" s="215">
        <f t="shared" si="0"/>
        <v>0</v>
      </c>
    </row>
    <row r="7" spans="1:16" ht="27" customHeight="1" x14ac:dyDescent="0.25">
      <c r="A7" s="165" t="s">
        <v>201</v>
      </c>
      <c r="B7" s="160"/>
      <c r="C7" s="166"/>
      <c r="D7" s="216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</row>
    <row r="8" spans="1:16" x14ac:dyDescent="0.25">
      <c r="A8" s="168" t="s">
        <v>192</v>
      </c>
      <c r="B8" s="169" t="s">
        <v>174</v>
      </c>
      <c r="C8" s="170" t="s">
        <v>200</v>
      </c>
      <c r="D8" s="217">
        <f>SUM(D9:D11)</f>
        <v>0</v>
      </c>
      <c r="E8" s="217">
        <f t="shared" ref="E8:P8" si="1">SUM(E9:E11)</f>
        <v>0</v>
      </c>
      <c r="F8" s="217">
        <f t="shared" si="1"/>
        <v>0</v>
      </c>
      <c r="G8" s="217">
        <f t="shared" si="1"/>
        <v>0</v>
      </c>
      <c r="H8" s="217">
        <f t="shared" si="1"/>
        <v>0</v>
      </c>
      <c r="I8" s="217">
        <f t="shared" si="1"/>
        <v>0</v>
      </c>
      <c r="J8" s="217">
        <f t="shared" si="1"/>
        <v>0</v>
      </c>
      <c r="K8" s="217">
        <f t="shared" si="1"/>
        <v>0</v>
      </c>
      <c r="L8" s="217">
        <f t="shared" si="1"/>
        <v>0</v>
      </c>
      <c r="M8" s="217">
        <f t="shared" si="1"/>
        <v>0</v>
      </c>
      <c r="N8" s="217">
        <f t="shared" si="1"/>
        <v>0</v>
      </c>
      <c r="O8" s="217">
        <f t="shared" si="1"/>
        <v>0</v>
      </c>
      <c r="P8" s="217">
        <f t="shared" si="1"/>
        <v>0</v>
      </c>
    </row>
    <row r="9" spans="1:16" x14ac:dyDescent="0.25">
      <c r="A9" s="172" t="s">
        <v>209</v>
      </c>
      <c r="B9" s="173" t="s">
        <v>200</v>
      </c>
      <c r="C9" s="174" t="s">
        <v>212</v>
      </c>
      <c r="D9" s="244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</row>
    <row r="10" spans="1:16" x14ac:dyDescent="0.25">
      <c r="A10" s="172" t="s">
        <v>210</v>
      </c>
      <c r="B10" s="173" t="s">
        <v>200</v>
      </c>
      <c r="C10" s="174" t="s">
        <v>213</v>
      </c>
      <c r="D10" s="244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</row>
    <row r="11" spans="1:16" x14ac:dyDescent="0.25">
      <c r="A11" s="172" t="s">
        <v>211</v>
      </c>
      <c r="B11" s="173" t="s">
        <v>200</v>
      </c>
      <c r="C11" s="174" t="s">
        <v>214</v>
      </c>
      <c r="D11" s="244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</row>
    <row r="12" spans="1:16" x14ac:dyDescent="0.25">
      <c r="A12" s="175" t="s">
        <v>9</v>
      </c>
      <c r="B12" s="169" t="s">
        <v>146</v>
      </c>
      <c r="C12" s="176" t="s">
        <v>200</v>
      </c>
      <c r="D12" s="207">
        <f>SUM(D13:D15)</f>
        <v>0</v>
      </c>
      <c r="E12" s="207">
        <f t="shared" ref="E12:P12" si="2">SUM(E13:E15)</f>
        <v>0</v>
      </c>
      <c r="F12" s="207">
        <f t="shared" si="2"/>
        <v>0</v>
      </c>
      <c r="G12" s="207">
        <f t="shared" si="2"/>
        <v>0</v>
      </c>
      <c r="H12" s="207">
        <f t="shared" si="2"/>
        <v>0</v>
      </c>
      <c r="I12" s="207">
        <f t="shared" si="2"/>
        <v>0</v>
      </c>
      <c r="J12" s="207">
        <f t="shared" si="2"/>
        <v>0</v>
      </c>
      <c r="K12" s="207">
        <f t="shared" si="2"/>
        <v>0</v>
      </c>
      <c r="L12" s="207">
        <f t="shared" si="2"/>
        <v>0</v>
      </c>
      <c r="M12" s="207">
        <f t="shared" si="2"/>
        <v>0</v>
      </c>
      <c r="N12" s="207">
        <f t="shared" si="2"/>
        <v>0</v>
      </c>
      <c r="O12" s="207">
        <f t="shared" si="2"/>
        <v>0</v>
      </c>
      <c r="P12" s="207">
        <f t="shared" si="2"/>
        <v>0</v>
      </c>
    </row>
    <row r="13" spans="1:16" x14ac:dyDescent="0.25">
      <c r="A13" s="172" t="s">
        <v>215</v>
      </c>
      <c r="B13" s="178" t="s">
        <v>200</v>
      </c>
      <c r="C13" s="174" t="s">
        <v>218</v>
      </c>
      <c r="D13" s="248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 x14ac:dyDescent="0.25">
      <c r="A14" s="172" t="s">
        <v>216</v>
      </c>
      <c r="B14" s="178" t="s">
        <v>200</v>
      </c>
      <c r="C14" s="174" t="s">
        <v>219</v>
      </c>
      <c r="D14" s="248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x14ac:dyDescent="0.25">
      <c r="A15" s="172" t="s">
        <v>217</v>
      </c>
      <c r="B15" s="178" t="s">
        <v>200</v>
      </c>
      <c r="C15" s="174" t="s">
        <v>220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</row>
    <row r="16" spans="1:16" x14ac:dyDescent="0.25">
      <c r="A16" s="175" t="s">
        <v>10</v>
      </c>
      <c r="B16" s="179" t="s">
        <v>148</v>
      </c>
      <c r="C16" s="180" t="s">
        <v>200</v>
      </c>
      <c r="D16" s="207">
        <f>SUM(D17:D22)</f>
        <v>0</v>
      </c>
      <c r="E16" s="207">
        <f t="shared" ref="E16:P16" si="3">SUM(E17:E22)</f>
        <v>0</v>
      </c>
      <c r="F16" s="207">
        <f t="shared" si="3"/>
        <v>0</v>
      </c>
      <c r="G16" s="207">
        <f t="shared" si="3"/>
        <v>0</v>
      </c>
      <c r="H16" s="207">
        <f t="shared" si="3"/>
        <v>0</v>
      </c>
      <c r="I16" s="207">
        <f t="shared" si="3"/>
        <v>0</v>
      </c>
      <c r="J16" s="207">
        <f t="shared" si="3"/>
        <v>0</v>
      </c>
      <c r="K16" s="207">
        <f t="shared" si="3"/>
        <v>0</v>
      </c>
      <c r="L16" s="207">
        <f t="shared" si="3"/>
        <v>0</v>
      </c>
      <c r="M16" s="207">
        <f t="shared" si="3"/>
        <v>0</v>
      </c>
      <c r="N16" s="207">
        <f t="shared" si="3"/>
        <v>0</v>
      </c>
      <c r="O16" s="207">
        <f t="shared" si="3"/>
        <v>0</v>
      </c>
      <c r="P16" s="207">
        <f t="shared" si="3"/>
        <v>0</v>
      </c>
    </row>
    <row r="17" spans="1:16" x14ac:dyDescent="0.25">
      <c r="A17" s="172" t="s">
        <v>221</v>
      </c>
      <c r="B17" s="178" t="s">
        <v>200</v>
      </c>
      <c r="C17" s="174" t="s">
        <v>227</v>
      </c>
      <c r="D17" s="248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x14ac:dyDescent="0.25">
      <c r="A18" s="172" t="s">
        <v>222</v>
      </c>
      <c r="B18" s="178" t="s">
        <v>200</v>
      </c>
      <c r="C18" s="174" t="s">
        <v>228</v>
      </c>
      <c r="D18" s="248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x14ac:dyDescent="0.25">
      <c r="A19" s="172" t="s">
        <v>223</v>
      </c>
      <c r="B19" s="178" t="s">
        <v>200</v>
      </c>
      <c r="C19" s="174" t="s">
        <v>229</v>
      </c>
      <c r="D19" s="248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</row>
    <row r="20" spans="1:16" x14ac:dyDescent="0.25">
      <c r="A20" s="172" t="s">
        <v>224</v>
      </c>
      <c r="B20" s="178" t="s">
        <v>200</v>
      </c>
      <c r="C20" s="174" t="s">
        <v>230</v>
      </c>
      <c r="D20" s="248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</row>
    <row r="21" spans="1:16" x14ac:dyDescent="0.25">
      <c r="A21" s="172" t="s">
        <v>225</v>
      </c>
      <c r="B21" s="178" t="s">
        <v>200</v>
      </c>
      <c r="C21" s="174" t="s">
        <v>231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</row>
    <row r="22" spans="1:16" x14ac:dyDescent="0.25">
      <c r="A22" s="172" t="s">
        <v>226</v>
      </c>
      <c r="B22" s="178" t="s">
        <v>200</v>
      </c>
      <c r="C22" s="174" t="s">
        <v>232</v>
      </c>
      <c r="D22" s="248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x14ac:dyDescent="0.25">
      <c r="A23" s="175" t="s">
        <v>11</v>
      </c>
      <c r="B23" s="181" t="s">
        <v>150</v>
      </c>
      <c r="C23" s="176" t="s">
        <v>200</v>
      </c>
      <c r="D23" s="207">
        <f>D24</f>
        <v>0</v>
      </c>
      <c r="E23" s="207">
        <f t="shared" ref="E23:P23" si="4">E24</f>
        <v>0</v>
      </c>
      <c r="F23" s="207">
        <f t="shared" si="4"/>
        <v>0</v>
      </c>
      <c r="G23" s="207">
        <f t="shared" si="4"/>
        <v>0</v>
      </c>
      <c r="H23" s="207">
        <f t="shared" si="4"/>
        <v>0</v>
      </c>
      <c r="I23" s="207">
        <f t="shared" si="4"/>
        <v>0</v>
      </c>
      <c r="J23" s="207">
        <f t="shared" si="4"/>
        <v>0</v>
      </c>
      <c r="K23" s="207">
        <f t="shared" si="4"/>
        <v>0</v>
      </c>
      <c r="L23" s="207">
        <f t="shared" si="4"/>
        <v>0</v>
      </c>
      <c r="M23" s="207">
        <f t="shared" si="4"/>
        <v>0</v>
      </c>
      <c r="N23" s="207">
        <f t="shared" si="4"/>
        <v>0</v>
      </c>
      <c r="O23" s="207">
        <f t="shared" si="4"/>
        <v>0</v>
      </c>
      <c r="P23" s="207">
        <f t="shared" si="4"/>
        <v>0</v>
      </c>
    </row>
    <row r="24" spans="1:16" x14ac:dyDescent="0.25">
      <c r="A24" s="172" t="s">
        <v>233</v>
      </c>
      <c r="B24" s="178" t="s">
        <v>200</v>
      </c>
      <c r="C24" s="174" t="s">
        <v>234</v>
      </c>
      <c r="D24" s="248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x14ac:dyDescent="0.25">
      <c r="A25" s="175" t="s">
        <v>12</v>
      </c>
      <c r="B25" s="181" t="s">
        <v>152</v>
      </c>
      <c r="C25" s="176" t="s">
        <v>200</v>
      </c>
      <c r="D25" s="207">
        <f>SUM(D26:D29)</f>
        <v>0</v>
      </c>
      <c r="E25" s="207">
        <f t="shared" ref="E25:P25" si="5">SUM(E26:E29)</f>
        <v>0</v>
      </c>
      <c r="F25" s="207">
        <f t="shared" si="5"/>
        <v>0</v>
      </c>
      <c r="G25" s="207">
        <f t="shared" si="5"/>
        <v>0</v>
      </c>
      <c r="H25" s="207">
        <f t="shared" si="5"/>
        <v>0</v>
      </c>
      <c r="I25" s="207">
        <f t="shared" si="5"/>
        <v>0</v>
      </c>
      <c r="J25" s="207">
        <f t="shared" si="5"/>
        <v>0</v>
      </c>
      <c r="K25" s="207">
        <f t="shared" si="5"/>
        <v>0</v>
      </c>
      <c r="L25" s="207">
        <f t="shared" si="5"/>
        <v>0</v>
      </c>
      <c r="M25" s="207">
        <f t="shared" si="5"/>
        <v>0</v>
      </c>
      <c r="N25" s="207">
        <f t="shared" si="5"/>
        <v>0</v>
      </c>
      <c r="O25" s="207">
        <f t="shared" si="5"/>
        <v>0</v>
      </c>
      <c r="P25" s="207">
        <f t="shared" si="5"/>
        <v>0</v>
      </c>
    </row>
    <row r="26" spans="1:16" x14ac:dyDescent="0.25">
      <c r="A26" s="172" t="s">
        <v>235</v>
      </c>
      <c r="B26" s="178" t="s">
        <v>200</v>
      </c>
      <c r="C26" s="174" t="s">
        <v>239</v>
      </c>
      <c r="D26" s="248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x14ac:dyDescent="0.25">
      <c r="A27" s="172" t="s">
        <v>236</v>
      </c>
      <c r="B27" s="178" t="s">
        <v>200</v>
      </c>
      <c r="C27" s="182" t="s">
        <v>240</v>
      </c>
      <c r="D27" s="248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ht="14.25" customHeight="1" x14ac:dyDescent="0.25">
      <c r="A28" s="172" t="s">
        <v>237</v>
      </c>
      <c r="B28" s="178" t="s">
        <v>200</v>
      </c>
      <c r="C28" s="174" t="s">
        <v>241</v>
      </c>
      <c r="D28" s="248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x14ac:dyDescent="0.25">
      <c r="A29" s="172" t="s">
        <v>238</v>
      </c>
      <c r="B29" s="178" t="s">
        <v>200</v>
      </c>
      <c r="C29" s="174" t="s">
        <v>242</v>
      </c>
      <c r="D29" s="248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x14ac:dyDescent="0.25">
      <c r="A30" s="175" t="s">
        <v>13</v>
      </c>
      <c r="B30" s="181" t="s">
        <v>154</v>
      </c>
      <c r="C30" s="182" t="s">
        <v>200</v>
      </c>
      <c r="D30" s="207">
        <f>SUM(D31:D32)</f>
        <v>0</v>
      </c>
      <c r="E30" s="207">
        <f t="shared" ref="E30:P30" si="6">SUM(E31:E32)</f>
        <v>0</v>
      </c>
      <c r="F30" s="207">
        <f t="shared" si="6"/>
        <v>0</v>
      </c>
      <c r="G30" s="207">
        <f t="shared" si="6"/>
        <v>0</v>
      </c>
      <c r="H30" s="207">
        <f t="shared" si="6"/>
        <v>0</v>
      </c>
      <c r="I30" s="207">
        <f t="shared" si="6"/>
        <v>0</v>
      </c>
      <c r="J30" s="207">
        <f t="shared" si="6"/>
        <v>0</v>
      </c>
      <c r="K30" s="207">
        <f t="shared" si="6"/>
        <v>0</v>
      </c>
      <c r="L30" s="207">
        <f t="shared" si="6"/>
        <v>0</v>
      </c>
      <c r="M30" s="207">
        <f t="shared" si="6"/>
        <v>0</v>
      </c>
      <c r="N30" s="207">
        <f t="shared" si="6"/>
        <v>0</v>
      </c>
      <c r="O30" s="207">
        <f t="shared" si="6"/>
        <v>0</v>
      </c>
      <c r="P30" s="207">
        <f t="shared" si="6"/>
        <v>0</v>
      </c>
    </row>
    <row r="31" spans="1:16" x14ac:dyDescent="0.25">
      <c r="A31" s="172" t="s">
        <v>243</v>
      </c>
      <c r="B31" s="178" t="s">
        <v>200</v>
      </c>
      <c r="C31" s="174" t="s">
        <v>245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</row>
    <row r="32" spans="1:16" x14ac:dyDescent="0.25">
      <c r="A32" s="172" t="s">
        <v>244</v>
      </c>
      <c r="B32" s="178" t="s">
        <v>200</v>
      </c>
      <c r="C32" s="174" t="s">
        <v>246</v>
      </c>
      <c r="D32" s="248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x14ac:dyDescent="0.25">
      <c r="A33" s="175" t="s">
        <v>14</v>
      </c>
      <c r="B33" s="181" t="s">
        <v>156</v>
      </c>
      <c r="C33" s="174" t="s">
        <v>200</v>
      </c>
      <c r="D33" s="207">
        <f>SUM(D34:D36)</f>
        <v>0</v>
      </c>
      <c r="E33" s="207">
        <f t="shared" ref="E33:P33" si="7">SUM(E34:E36)</f>
        <v>0</v>
      </c>
      <c r="F33" s="207">
        <f t="shared" si="7"/>
        <v>0</v>
      </c>
      <c r="G33" s="207">
        <f t="shared" si="7"/>
        <v>0</v>
      </c>
      <c r="H33" s="207">
        <f t="shared" si="7"/>
        <v>0</v>
      </c>
      <c r="I33" s="207">
        <f t="shared" si="7"/>
        <v>0</v>
      </c>
      <c r="J33" s="207">
        <f t="shared" si="7"/>
        <v>0</v>
      </c>
      <c r="K33" s="207">
        <f t="shared" si="7"/>
        <v>0</v>
      </c>
      <c r="L33" s="207">
        <f t="shared" si="7"/>
        <v>0</v>
      </c>
      <c r="M33" s="207">
        <f t="shared" si="7"/>
        <v>0</v>
      </c>
      <c r="N33" s="207">
        <f t="shared" si="7"/>
        <v>0</v>
      </c>
      <c r="O33" s="207">
        <f t="shared" si="7"/>
        <v>0</v>
      </c>
      <c r="P33" s="207">
        <f t="shared" si="7"/>
        <v>0</v>
      </c>
    </row>
    <row r="34" spans="1:16" x14ac:dyDescent="0.25">
      <c r="A34" s="172" t="s">
        <v>247</v>
      </c>
      <c r="B34" s="178" t="s">
        <v>200</v>
      </c>
      <c r="C34" s="174" t="s">
        <v>250</v>
      </c>
      <c r="D34" s="248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x14ac:dyDescent="0.25">
      <c r="A35" s="172" t="s">
        <v>248</v>
      </c>
      <c r="B35" s="178" t="s">
        <v>200</v>
      </c>
      <c r="C35" s="174" t="s">
        <v>251</v>
      </c>
      <c r="D35" s="248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x14ac:dyDescent="0.25">
      <c r="A36" s="172" t="s">
        <v>249</v>
      </c>
      <c r="B36" s="178" t="s">
        <v>200</v>
      </c>
      <c r="C36" s="174" t="s">
        <v>252</v>
      </c>
      <c r="D36" s="248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 x14ac:dyDescent="0.25">
      <c r="A37" s="175" t="s">
        <v>15</v>
      </c>
      <c r="B37" s="181" t="s">
        <v>159</v>
      </c>
      <c r="C37" s="182" t="s">
        <v>200</v>
      </c>
      <c r="D37" s="207">
        <f>SUM(D38:D42)</f>
        <v>0</v>
      </c>
      <c r="E37" s="207">
        <f t="shared" ref="E37:P37" si="8">SUM(E38:E42)</f>
        <v>0</v>
      </c>
      <c r="F37" s="207">
        <f t="shared" si="8"/>
        <v>0</v>
      </c>
      <c r="G37" s="207">
        <f t="shared" si="8"/>
        <v>0</v>
      </c>
      <c r="H37" s="207">
        <f t="shared" si="8"/>
        <v>0</v>
      </c>
      <c r="I37" s="207">
        <f t="shared" si="8"/>
        <v>0</v>
      </c>
      <c r="J37" s="207">
        <f t="shared" si="8"/>
        <v>0</v>
      </c>
      <c r="K37" s="207">
        <f t="shared" si="8"/>
        <v>0</v>
      </c>
      <c r="L37" s="207">
        <f t="shared" si="8"/>
        <v>0</v>
      </c>
      <c r="M37" s="207">
        <f t="shared" si="8"/>
        <v>0</v>
      </c>
      <c r="N37" s="207">
        <f t="shared" si="8"/>
        <v>0</v>
      </c>
      <c r="O37" s="207">
        <f t="shared" si="8"/>
        <v>0</v>
      </c>
      <c r="P37" s="207">
        <f t="shared" si="8"/>
        <v>0</v>
      </c>
    </row>
    <row r="38" spans="1:16" x14ac:dyDescent="0.25">
      <c r="A38" s="172" t="s">
        <v>253</v>
      </c>
      <c r="B38" s="178" t="s">
        <v>200</v>
      </c>
      <c r="C38" s="174" t="s">
        <v>258</v>
      </c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</row>
    <row r="39" spans="1:16" x14ac:dyDescent="0.25">
      <c r="A39" s="172" t="s">
        <v>254</v>
      </c>
      <c r="B39" s="178" t="s">
        <v>200</v>
      </c>
      <c r="C39" s="174" t="s">
        <v>259</v>
      </c>
      <c r="D39" s="248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ht="15" customHeight="1" x14ac:dyDescent="0.25">
      <c r="A40" s="172" t="s">
        <v>255</v>
      </c>
      <c r="B40" s="178" t="s">
        <v>200</v>
      </c>
      <c r="C40" s="174" t="s">
        <v>260</v>
      </c>
      <c r="D40" s="248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x14ac:dyDescent="0.25">
      <c r="A41" s="172" t="s">
        <v>256</v>
      </c>
      <c r="B41" s="178" t="s">
        <v>200</v>
      </c>
      <c r="C41" s="174" t="s">
        <v>261</v>
      </c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</row>
    <row r="42" spans="1:16" x14ac:dyDescent="0.25">
      <c r="A42" s="172" t="s">
        <v>257</v>
      </c>
      <c r="B42" s="178" t="s">
        <v>200</v>
      </c>
      <c r="C42" s="174" t="s">
        <v>262</v>
      </c>
      <c r="D42" s="248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x14ac:dyDescent="0.25">
      <c r="A43" s="175" t="s">
        <v>16</v>
      </c>
      <c r="B43" s="181" t="s">
        <v>160</v>
      </c>
      <c r="C43" s="182" t="s">
        <v>200</v>
      </c>
      <c r="D43" s="207">
        <f>SUM(D44:D48)</f>
        <v>0</v>
      </c>
      <c r="E43" s="207">
        <f t="shared" ref="E43:P43" si="9">SUM(E44:E48)</f>
        <v>0</v>
      </c>
      <c r="F43" s="207">
        <f t="shared" si="9"/>
        <v>0</v>
      </c>
      <c r="G43" s="207">
        <f t="shared" si="9"/>
        <v>0</v>
      </c>
      <c r="H43" s="207">
        <f t="shared" si="9"/>
        <v>0</v>
      </c>
      <c r="I43" s="207">
        <f t="shared" si="9"/>
        <v>0</v>
      </c>
      <c r="J43" s="207">
        <f t="shared" si="9"/>
        <v>0</v>
      </c>
      <c r="K43" s="207">
        <f t="shared" si="9"/>
        <v>0</v>
      </c>
      <c r="L43" s="207">
        <f t="shared" si="9"/>
        <v>0</v>
      </c>
      <c r="M43" s="207">
        <f t="shared" si="9"/>
        <v>0</v>
      </c>
      <c r="N43" s="207">
        <f t="shared" si="9"/>
        <v>0</v>
      </c>
      <c r="O43" s="207">
        <f t="shared" si="9"/>
        <v>0</v>
      </c>
      <c r="P43" s="207">
        <f t="shared" si="9"/>
        <v>0</v>
      </c>
    </row>
    <row r="44" spans="1:16" x14ac:dyDescent="0.25">
      <c r="A44" s="172" t="s">
        <v>263</v>
      </c>
      <c r="B44" s="178" t="s">
        <v>200</v>
      </c>
      <c r="C44" s="174" t="s">
        <v>268</v>
      </c>
      <c r="D44" s="248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x14ac:dyDescent="0.25">
      <c r="A45" s="172" t="s">
        <v>264</v>
      </c>
      <c r="B45" s="178" t="s">
        <v>200</v>
      </c>
      <c r="C45" s="174" t="s">
        <v>269</v>
      </c>
      <c r="D45" s="248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x14ac:dyDescent="0.25">
      <c r="A46" s="172" t="s">
        <v>265</v>
      </c>
      <c r="B46" s="178" t="s">
        <v>200</v>
      </c>
      <c r="C46" s="174" t="s">
        <v>270</v>
      </c>
      <c r="D46" s="248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x14ac:dyDescent="0.25">
      <c r="A47" s="172" t="s">
        <v>266</v>
      </c>
      <c r="B47" s="178" t="s">
        <v>200</v>
      </c>
      <c r="C47" s="174" t="s">
        <v>271</v>
      </c>
      <c r="D47" s="248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x14ac:dyDescent="0.25">
      <c r="A48" s="172" t="s">
        <v>267</v>
      </c>
      <c r="B48" s="178" t="s">
        <v>200</v>
      </c>
      <c r="C48" s="174" t="s">
        <v>272</v>
      </c>
      <c r="D48" s="248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x14ac:dyDescent="0.25">
      <c r="A49" s="175" t="s">
        <v>17</v>
      </c>
      <c r="B49" s="181" t="s">
        <v>163</v>
      </c>
      <c r="C49" s="178" t="s">
        <v>200</v>
      </c>
      <c r="D49" s="218">
        <f>SUM(D50:D52)</f>
        <v>0</v>
      </c>
      <c r="E49" s="218">
        <f t="shared" ref="E49:P49" si="10">SUM(E50:E52)</f>
        <v>0</v>
      </c>
      <c r="F49" s="218">
        <f t="shared" si="10"/>
        <v>0</v>
      </c>
      <c r="G49" s="218">
        <f t="shared" si="10"/>
        <v>0</v>
      </c>
      <c r="H49" s="218">
        <f t="shared" si="10"/>
        <v>0</v>
      </c>
      <c r="I49" s="218">
        <f t="shared" si="10"/>
        <v>0</v>
      </c>
      <c r="J49" s="218">
        <f t="shared" si="10"/>
        <v>0</v>
      </c>
      <c r="K49" s="218">
        <f t="shared" si="10"/>
        <v>0</v>
      </c>
      <c r="L49" s="218">
        <f t="shared" si="10"/>
        <v>0</v>
      </c>
      <c r="M49" s="218">
        <f t="shared" si="10"/>
        <v>0</v>
      </c>
      <c r="N49" s="218">
        <f t="shared" si="10"/>
        <v>0</v>
      </c>
      <c r="O49" s="218">
        <f t="shared" si="10"/>
        <v>0</v>
      </c>
      <c r="P49" s="218">
        <f t="shared" si="10"/>
        <v>0</v>
      </c>
    </row>
    <row r="50" spans="1:16" x14ac:dyDescent="0.25">
      <c r="A50" s="172" t="s">
        <v>273</v>
      </c>
      <c r="B50" s="178" t="s">
        <v>200</v>
      </c>
      <c r="C50" s="174" t="s">
        <v>276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</row>
    <row r="51" spans="1:16" x14ac:dyDescent="0.25">
      <c r="A51" s="172" t="s">
        <v>274</v>
      </c>
      <c r="B51" s="178" t="s">
        <v>200</v>
      </c>
      <c r="C51" s="174" t="s">
        <v>277</v>
      </c>
      <c r="D51" s="249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x14ac:dyDescent="0.25">
      <c r="A52" s="154" t="s">
        <v>275</v>
      </c>
      <c r="B52" s="178" t="s">
        <v>200</v>
      </c>
      <c r="C52" s="174" t="s">
        <v>278</v>
      </c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 x14ac:dyDescent="0.25">
      <c r="A53" s="185" t="s">
        <v>18</v>
      </c>
      <c r="B53" s="181" t="s">
        <v>165</v>
      </c>
      <c r="C53" s="178" t="s">
        <v>200</v>
      </c>
      <c r="D53" s="218">
        <f>SUM(D54:D57)</f>
        <v>0</v>
      </c>
      <c r="E53" s="218">
        <f t="shared" ref="E53:P53" si="11">SUM(E54:E57)</f>
        <v>0</v>
      </c>
      <c r="F53" s="218">
        <f t="shared" si="11"/>
        <v>0</v>
      </c>
      <c r="G53" s="218">
        <f t="shared" si="11"/>
        <v>0</v>
      </c>
      <c r="H53" s="218">
        <f t="shared" si="11"/>
        <v>0</v>
      </c>
      <c r="I53" s="218">
        <f t="shared" si="11"/>
        <v>0</v>
      </c>
      <c r="J53" s="218">
        <f t="shared" si="11"/>
        <v>0</v>
      </c>
      <c r="K53" s="218">
        <f t="shared" si="11"/>
        <v>0</v>
      </c>
      <c r="L53" s="218">
        <f t="shared" si="11"/>
        <v>0</v>
      </c>
      <c r="M53" s="218">
        <f t="shared" si="11"/>
        <v>0</v>
      </c>
      <c r="N53" s="218">
        <f t="shared" si="11"/>
        <v>0</v>
      </c>
      <c r="O53" s="218">
        <f t="shared" si="11"/>
        <v>0</v>
      </c>
      <c r="P53" s="218">
        <f t="shared" si="11"/>
        <v>0</v>
      </c>
    </row>
    <row r="54" spans="1:16" x14ac:dyDescent="0.25">
      <c r="A54" s="172" t="s">
        <v>279</v>
      </c>
      <c r="B54" s="178" t="s">
        <v>200</v>
      </c>
      <c r="C54" s="174" t="s">
        <v>283</v>
      </c>
      <c r="D54" s="249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 x14ac:dyDescent="0.25">
      <c r="A55" s="154" t="s">
        <v>280</v>
      </c>
      <c r="B55" s="178" t="s">
        <v>200</v>
      </c>
      <c r="C55" s="174" t="s">
        <v>284</v>
      </c>
      <c r="D55" s="249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x14ac:dyDescent="0.25">
      <c r="A56" s="172" t="s">
        <v>281</v>
      </c>
      <c r="B56" s="178" t="s">
        <v>200</v>
      </c>
      <c r="C56" s="174" t="s">
        <v>285</v>
      </c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x14ac:dyDescent="0.25">
      <c r="A57" s="172" t="s">
        <v>282</v>
      </c>
      <c r="B57" s="178" t="s">
        <v>200</v>
      </c>
      <c r="C57" s="174" t="s">
        <v>286</v>
      </c>
      <c r="D57" s="249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 x14ac:dyDescent="0.25">
      <c r="A58" s="185" t="s">
        <v>19</v>
      </c>
      <c r="B58" s="181" t="s">
        <v>167</v>
      </c>
      <c r="C58" s="178" t="s">
        <v>200</v>
      </c>
      <c r="D58" s="219">
        <f>SUM(D59:D63)</f>
        <v>0</v>
      </c>
      <c r="E58" s="219">
        <f t="shared" ref="E58:P58" si="12">SUM(E59:E63)</f>
        <v>0</v>
      </c>
      <c r="F58" s="219">
        <f t="shared" si="12"/>
        <v>0</v>
      </c>
      <c r="G58" s="219">
        <f t="shared" si="12"/>
        <v>0</v>
      </c>
      <c r="H58" s="219">
        <f t="shared" si="12"/>
        <v>0</v>
      </c>
      <c r="I58" s="219">
        <f t="shared" si="12"/>
        <v>0</v>
      </c>
      <c r="J58" s="219">
        <f t="shared" si="12"/>
        <v>0</v>
      </c>
      <c r="K58" s="219">
        <f t="shared" si="12"/>
        <v>0</v>
      </c>
      <c r="L58" s="219">
        <f t="shared" si="12"/>
        <v>0</v>
      </c>
      <c r="M58" s="219">
        <f t="shared" si="12"/>
        <v>0</v>
      </c>
      <c r="N58" s="219">
        <f t="shared" si="12"/>
        <v>0</v>
      </c>
      <c r="O58" s="219">
        <f t="shared" si="12"/>
        <v>0</v>
      </c>
      <c r="P58" s="219">
        <f t="shared" si="12"/>
        <v>0</v>
      </c>
    </row>
    <row r="59" spans="1:16" x14ac:dyDescent="0.25">
      <c r="A59" s="172" t="s">
        <v>287</v>
      </c>
      <c r="B59" s="178" t="s">
        <v>200</v>
      </c>
      <c r="C59" s="174" t="s">
        <v>292</v>
      </c>
      <c r="D59" s="249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x14ac:dyDescent="0.25">
      <c r="A60" s="154" t="s">
        <v>288</v>
      </c>
      <c r="B60" s="178" t="s">
        <v>200</v>
      </c>
      <c r="C60" s="174" t="s">
        <v>293</v>
      </c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x14ac:dyDescent="0.25">
      <c r="A61" s="172" t="s">
        <v>289</v>
      </c>
      <c r="B61" s="178" t="s">
        <v>200</v>
      </c>
      <c r="C61" s="174" t="s">
        <v>294</v>
      </c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 x14ac:dyDescent="0.25">
      <c r="A62" s="172" t="s">
        <v>290</v>
      </c>
      <c r="B62" s="178" t="s">
        <v>200</v>
      </c>
      <c r="C62" s="174" t="s">
        <v>295</v>
      </c>
      <c r="D62" s="249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 x14ac:dyDescent="0.25">
      <c r="A63" s="172" t="s">
        <v>291</v>
      </c>
      <c r="B63" s="178" t="s">
        <v>200</v>
      </c>
      <c r="C63" s="178" t="s">
        <v>296</v>
      </c>
      <c r="D63" s="249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 x14ac:dyDescent="0.25">
      <c r="A64" s="187" t="s">
        <v>20</v>
      </c>
      <c r="B64" s="181" t="s">
        <v>169</v>
      </c>
      <c r="C64" s="178" t="s">
        <v>200</v>
      </c>
      <c r="D64" s="218">
        <f>SUM(D65:D67)</f>
        <v>0</v>
      </c>
      <c r="E64" s="218">
        <f t="shared" ref="E64:P64" si="13">SUM(E65:E67)</f>
        <v>0</v>
      </c>
      <c r="F64" s="218">
        <f t="shared" si="13"/>
        <v>0</v>
      </c>
      <c r="G64" s="218">
        <f t="shared" si="13"/>
        <v>0</v>
      </c>
      <c r="H64" s="218">
        <f t="shared" si="13"/>
        <v>0</v>
      </c>
      <c r="I64" s="218">
        <f t="shared" si="13"/>
        <v>0</v>
      </c>
      <c r="J64" s="218">
        <f t="shared" si="13"/>
        <v>0</v>
      </c>
      <c r="K64" s="218">
        <f t="shared" si="13"/>
        <v>0</v>
      </c>
      <c r="L64" s="218">
        <f t="shared" si="13"/>
        <v>0</v>
      </c>
      <c r="M64" s="218">
        <f t="shared" si="13"/>
        <v>0</v>
      </c>
      <c r="N64" s="218">
        <f t="shared" si="13"/>
        <v>0</v>
      </c>
      <c r="O64" s="218">
        <f t="shared" si="13"/>
        <v>0</v>
      </c>
      <c r="P64" s="218">
        <f t="shared" si="13"/>
        <v>0</v>
      </c>
    </row>
    <row r="65" spans="1:16" x14ac:dyDescent="0.25">
      <c r="A65" s="172" t="s">
        <v>297</v>
      </c>
      <c r="B65" s="178" t="s">
        <v>200</v>
      </c>
      <c r="C65" s="174" t="s">
        <v>300</v>
      </c>
      <c r="D65" s="249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 x14ac:dyDescent="0.25">
      <c r="A66" s="172" t="s">
        <v>298</v>
      </c>
      <c r="B66" s="178" t="s">
        <v>200</v>
      </c>
      <c r="C66" s="174" t="s">
        <v>301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</row>
    <row r="67" spans="1:16" x14ac:dyDescent="0.25">
      <c r="A67" s="172" t="s">
        <v>299</v>
      </c>
      <c r="B67" s="178" t="s">
        <v>200</v>
      </c>
      <c r="C67" s="174" t="s">
        <v>302</v>
      </c>
      <c r="D67" s="249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x14ac:dyDescent="0.25">
      <c r="A68" s="187" t="s">
        <v>21</v>
      </c>
      <c r="B68" s="181" t="s">
        <v>171</v>
      </c>
      <c r="C68" s="178" t="s">
        <v>200</v>
      </c>
      <c r="D68" s="218">
        <f>SUM(D69:D73)</f>
        <v>0</v>
      </c>
      <c r="E68" s="218">
        <f t="shared" ref="E68:P68" si="14">SUM(E69:E73)</f>
        <v>0</v>
      </c>
      <c r="F68" s="218">
        <f t="shared" si="14"/>
        <v>0</v>
      </c>
      <c r="G68" s="218">
        <f t="shared" si="14"/>
        <v>0</v>
      </c>
      <c r="H68" s="218">
        <f t="shared" si="14"/>
        <v>0</v>
      </c>
      <c r="I68" s="218">
        <f t="shared" si="14"/>
        <v>0</v>
      </c>
      <c r="J68" s="218">
        <f t="shared" si="14"/>
        <v>0</v>
      </c>
      <c r="K68" s="218">
        <f t="shared" si="14"/>
        <v>0</v>
      </c>
      <c r="L68" s="218">
        <f t="shared" si="14"/>
        <v>0</v>
      </c>
      <c r="M68" s="218">
        <f t="shared" si="14"/>
        <v>0</v>
      </c>
      <c r="N68" s="218">
        <f t="shared" si="14"/>
        <v>0</v>
      </c>
      <c r="O68" s="218">
        <f t="shared" si="14"/>
        <v>0</v>
      </c>
      <c r="P68" s="218">
        <f t="shared" si="14"/>
        <v>0</v>
      </c>
    </row>
    <row r="69" spans="1:16" x14ac:dyDescent="0.25">
      <c r="A69" s="172" t="s">
        <v>303</v>
      </c>
      <c r="B69" s="178" t="s">
        <v>200</v>
      </c>
      <c r="C69" s="174" t="s">
        <v>307</v>
      </c>
      <c r="D69" s="249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 x14ac:dyDescent="0.25">
      <c r="A70" s="172" t="s">
        <v>298</v>
      </c>
      <c r="B70" s="178" t="s">
        <v>200</v>
      </c>
      <c r="C70" s="174" t="s">
        <v>308</v>
      </c>
      <c r="D70" s="249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 x14ac:dyDescent="0.25">
      <c r="A71" s="172" t="s">
        <v>304</v>
      </c>
      <c r="B71" s="178" t="s">
        <v>200</v>
      </c>
      <c r="C71" s="174" t="s">
        <v>309</v>
      </c>
      <c r="D71" s="249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</row>
    <row r="72" spans="1:16" x14ac:dyDescent="0.25">
      <c r="A72" s="172" t="s">
        <v>305</v>
      </c>
      <c r="B72" s="178" t="s">
        <v>200</v>
      </c>
      <c r="C72" s="174" t="s">
        <v>310</v>
      </c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</row>
    <row r="73" spans="1:16" x14ac:dyDescent="0.25">
      <c r="A73" s="172" t="s">
        <v>306</v>
      </c>
      <c r="B73" s="178" t="s">
        <v>200</v>
      </c>
      <c r="C73" s="174" t="s">
        <v>311</v>
      </c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</row>
    <row r="74" spans="1:16" x14ac:dyDescent="0.25">
      <c r="A74" s="187" t="s">
        <v>22</v>
      </c>
      <c r="B74" s="181" t="s">
        <v>193</v>
      </c>
      <c r="C74" s="178" t="s">
        <v>200</v>
      </c>
      <c r="D74" s="218">
        <f>SUM(D75:D78)</f>
        <v>0</v>
      </c>
      <c r="E74" s="218">
        <f t="shared" ref="E74:P74" si="15">SUM(E75:E78)</f>
        <v>0</v>
      </c>
      <c r="F74" s="218">
        <f t="shared" si="15"/>
        <v>0</v>
      </c>
      <c r="G74" s="218">
        <f t="shared" si="15"/>
        <v>0</v>
      </c>
      <c r="H74" s="218">
        <f t="shared" si="15"/>
        <v>0</v>
      </c>
      <c r="I74" s="218">
        <f t="shared" si="15"/>
        <v>0</v>
      </c>
      <c r="J74" s="218">
        <f t="shared" si="15"/>
        <v>0</v>
      </c>
      <c r="K74" s="218">
        <f t="shared" si="15"/>
        <v>0</v>
      </c>
      <c r="L74" s="218">
        <f t="shared" si="15"/>
        <v>0</v>
      </c>
      <c r="M74" s="218">
        <f t="shared" si="15"/>
        <v>0</v>
      </c>
      <c r="N74" s="218">
        <f t="shared" si="15"/>
        <v>0</v>
      </c>
      <c r="O74" s="218">
        <f t="shared" si="15"/>
        <v>0</v>
      </c>
      <c r="P74" s="218">
        <f t="shared" si="15"/>
        <v>0</v>
      </c>
    </row>
    <row r="75" spans="1:16" x14ac:dyDescent="0.25">
      <c r="A75" s="172" t="s">
        <v>312</v>
      </c>
      <c r="B75" s="178" t="s">
        <v>200</v>
      </c>
      <c r="C75" s="174" t="s">
        <v>316</v>
      </c>
      <c r="D75" s="249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 x14ac:dyDescent="0.25">
      <c r="A76" s="172" t="s">
        <v>313</v>
      </c>
      <c r="B76" s="178" t="s">
        <v>200</v>
      </c>
      <c r="C76" s="174" t="s">
        <v>317</v>
      </c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 x14ac:dyDescent="0.25">
      <c r="A77" s="172" t="s">
        <v>314</v>
      </c>
      <c r="B77" s="178" t="s">
        <v>200</v>
      </c>
      <c r="C77" s="174" t="s">
        <v>318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</row>
    <row r="78" spans="1:16" x14ac:dyDescent="0.25">
      <c r="A78" s="172" t="s">
        <v>315</v>
      </c>
      <c r="B78" s="178" t="s">
        <v>200</v>
      </c>
      <c r="C78" s="174" t="s">
        <v>319</v>
      </c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</row>
    <row r="79" spans="1:16" x14ac:dyDescent="0.25">
      <c r="A79" s="158"/>
      <c r="B79" s="178"/>
      <c r="C79" s="188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</row>
    <row r="80" spans="1:16" ht="28.5" x14ac:dyDescent="0.25">
      <c r="A80" s="190" t="s">
        <v>202</v>
      </c>
      <c r="B80" s="158"/>
      <c r="C80" s="158"/>
      <c r="D80" s="207">
        <f t="shared" ref="D80:P80" si="16">SUM(D8,D12,D16,D23,D25,D30,D33,D37,D43,D49,D53,D58,D64,D68,D74)</f>
        <v>0</v>
      </c>
      <c r="E80" s="207">
        <f t="shared" si="16"/>
        <v>0</v>
      </c>
      <c r="F80" s="207">
        <f t="shared" si="16"/>
        <v>0</v>
      </c>
      <c r="G80" s="207">
        <f t="shared" si="16"/>
        <v>0</v>
      </c>
      <c r="H80" s="207">
        <f t="shared" si="16"/>
        <v>0</v>
      </c>
      <c r="I80" s="207">
        <f t="shared" si="16"/>
        <v>0</v>
      </c>
      <c r="J80" s="207">
        <f t="shared" si="16"/>
        <v>0</v>
      </c>
      <c r="K80" s="207">
        <f t="shared" si="16"/>
        <v>0</v>
      </c>
      <c r="L80" s="207">
        <f t="shared" si="16"/>
        <v>0</v>
      </c>
      <c r="M80" s="207">
        <f t="shared" si="16"/>
        <v>0</v>
      </c>
      <c r="N80" s="207">
        <f t="shared" si="16"/>
        <v>0</v>
      </c>
      <c r="O80" s="207">
        <f t="shared" si="16"/>
        <v>0</v>
      </c>
      <c r="P80" s="207">
        <f t="shared" si="16"/>
        <v>0</v>
      </c>
    </row>
    <row r="81" spans="1:16" x14ac:dyDescent="0.25">
      <c r="A81" s="168"/>
      <c r="B81" s="158"/>
      <c r="C81" s="15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</row>
    <row r="82" spans="1:16" x14ac:dyDescent="0.25">
      <c r="A82" s="194" t="s">
        <v>203</v>
      </c>
      <c r="B82" s="195"/>
      <c r="C82" s="195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</row>
    <row r="83" spans="1:16" x14ac:dyDescent="0.25">
      <c r="A83" s="196" t="s">
        <v>204</v>
      </c>
      <c r="B83" s="197"/>
      <c r="C83" s="197"/>
      <c r="D83" s="221">
        <f>D6-D82</f>
        <v>0</v>
      </c>
      <c r="E83" s="221">
        <f t="shared" ref="E83:P83" si="17">E6-E82</f>
        <v>0</v>
      </c>
      <c r="F83" s="221">
        <f t="shared" si="17"/>
        <v>0</v>
      </c>
      <c r="G83" s="221">
        <f t="shared" si="17"/>
        <v>0</v>
      </c>
      <c r="H83" s="221">
        <f t="shared" si="17"/>
        <v>0</v>
      </c>
      <c r="I83" s="221">
        <f t="shared" si="17"/>
        <v>0</v>
      </c>
      <c r="J83" s="221">
        <f t="shared" si="17"/>
        <v>0</v>
      </c>
      <c r="K83" s="221">
        <f t="shared" si="17"/>
        <v>0</v>
      </c>
      <c r="L83" s="221">
        <f t="shared" si="17"/>
        <v>0</v>
      </c>
      <c r="M83" s="221">
        <f t="shared" si="17"/>
        <v>0</v>
      </c>
      <c r="N83" s="221">
        <f t="shared" si="17"/>
        <v>0</v>
      </c>
      <c r="O83" s="221">
        <f t="shared" si="17"/>
        <v>0</v>
      </c>
      <c r="P83" s="221">
        <f t="shared" si="17"/>
        <v>0</v>
      </c>
    </row>
    <row r="84" spans="1:16" x14ac:dyDescent="0.25">
      <c r="A84" s="222" t="s">
        <v>205</v>
      </c>
      <c r="B84" s="223"/>
      <c r="C84" s="223"/>
      <c r="D84" s="222">
        <v>100</v>
      </c>
      <c r="E84" s="222">
        <v>94</v>
      </c>
      <c r="F84" s="222">
        <v>1</v>
      </c>
      <c r="G84" s="222">
        <v>1</v>
      </c>
      <c r="H84" s="222">
        <v>57</v>
      </c>
      <c r="I84" s="222">
        <v>57</v>
      </c>
      <c r="J84" s="222">
        <v>25</v>
      </c>
      <c r="K84" s="222">
        <v>21</v>
      </c>
      <c r="L84" s="222">
        <v>1</v>
      </c>
      <c r="M84" s="222">
        <v>1</v>
      </c>
      <c r="N84" s="222">
        <v>1</v>
      </c>
      <c r="O84" s="222">
        <v>1</v>
      </c>
      <c r="P84" s="222">
        <v>1189</v>
      </c>
    </row>
    <row r="85" spans="1:16" x14ac:dyDescent="0.25">
      <c r="A85" s="196" t="s">
        <v>206</v>
      </c>
      <c r="B85" s="221"/>
      <c r="C85" s="221"/>
      <c r="D85" s="221">
        <f t="shared" ref="D85:P85" si="18">D6-D84</f>
        <v>-100</v>
      </c>
      <c r="E85" s="221">
        <f t="shared" si="18"/>
        <v>-94</v>
      </c>
      <c r="F85" s="221">
        <f t="shared" si="18"/>
        <v>-1</v>
      </c>
      <c r="G85" s="221">
        <f t="shared" si="18"/>
        <v>-1</v>
      </c>
      <c r="H85" s="221">
        <f t="shared" si="18"/>
        <v>-57</v>
      </c>
      <c r="I85" s="221">
        <f t="shared" si="18"/>
        <v>-57</v>
      </c>
      <c r="J85" s="221">
        <f t="shared" si="18"/>
        <v>-25</v>
      </c>
      <c r="K85" s="221">
        <f t="shared" si="18"/>
        <v>-21</v>
      </c>
      <c r="L85" s="221">
        <f t="shared" si="18"/>
        <v>-1</v>
      </c>
      <c r="M85" s="221">
        <f t="shared" si="18"/>
        <v>-1</v>
      </c>
      <c r="N85" s="221">
        <f t="shared" si="18"/>
        <v>-1</v>
      </c>
      <c r="O85" s="221">
        <f t="shared" si="18"/>
        <v>-1</v>
      </c>
      <c r="P85" s="221">
        <f t="shared" si="18"/>
        <v>-1189</v>
      </c>
    </row>
    <row r="86" spans="1:16" ht="106.5" customHeight="1" x14ac:dyDescent="0.25">
      <c r="A86" s="285" t="s">
        <v>207</v>
      </c>
      <c r="B86" s="286"/>
      <c r="C86" s="287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</row>
  </sheetData>
  <sheetProtection sort="0" autoFilter="0"/>
  <mergeCells count="2">
    <mergeCell ref="A2:P2"/>
    <mergeCell ref="A86:C8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X8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6.85546875" style="154" customWidth="1"/>
    <col min="2" max="2" width="17.140625" style="154" customWidth="1"/>
    <col min="3" max="3" width="16.7109375" style="154" customWidth="1"/>
    <col min="4" max="4" width="13.85546875" style="154" customWidth="1"/>
    <col min="5" max="5" width="14.85546875" style="154" customWidth="1"/>
    <col min="6" max="6" width="9.140625" style="154"/>
    <col min="7" max="7" width="11.5703125" style="154" customWidth="1"/>
    <col min="8" max="10" width="9.140625" style="154"/>
    <col min="11" max="11" width="10" style="154" customWidth="1"/>
    <col min="12" max="13" width="9.140625" style="154"/>
    <col min="14" max="14" width="10.85546875" style="154" customWidth="1"/>
    <col min="15" max="15" width="9.140625" style="154"/>
    <col min="16" max="16" width="13.28515625" style="154" customWidth="1"/>
    <col min="17" max="18" width="9.140625" style="154"/>
    <col min="19" max="19" width="14" style="154" customWidth="1"/>
    <col min="20" max="20" width="13.5703125" style="154" customWidth="1"/>
    <col min="21" max="22" width="9.140625" style="154"/>
    <col min="23" max="23" width="10.28515625" style="154" customWidth="1"/>
    <col min="24" max="24" width="11.42578125" style="154" customWidth="1"/>
    <col min="25" max="16384" width="9.140625" style="154"/>
  </cols>
  <sheetData>
    <row r="2" spans="1:24" ht="18.75" x14ac:dyDescent="0.25">
      <c r="A2" s="255" t="s">
        <v>360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4" spans="1:24" ht="215.25" customHeight="1" x14ac:dyDescent="0.25">
      <c r="A4" s="225" t="s">
        <v>196</v>
      </c>
      <c r="B4" s="160" t="s">
        <v>361</v>
      </c>
      <c r="C4" s="160" t="s">
        <v>362</v>
      </c>
      <c r="D4" s="160" t="s">
        <v>363</v>
      </c>
      <c r="E4" s="160" t="s">
        <v>364</v>
      </c>
      <c r="F4" s="160" t="s">
        <v>365</v>
      </c>
      <c r="G4" s="160" t="s">
        <v>366</v>
      </c>
      <c r="H4" s="160" t="s">
        <v>367</v>
      </c>
      <c r="I4" s="160" t="s">
        <v>368</v>
      </c>
      <c r="J4" s="160" t="s">
        <v>369</v>
      </c>
      <c r="K4" s="160" t="s">
        <v>370</v>
      </c>
      <c r="L4" s="160" t="s">
        <v>371</v>
      </c>
      <c r="M4" s="160" t="s">
        <v>372</v>
      </c>
      <c r="N4" s="160" t="s">
        <v>373</v>
      </c>
      <c r="O4" s="160" t="s">
        <v>374</v>
      </c>
      <c r="P4" s="160" t="s">
        <v>375</v>
      </c>
      <c r="Q4" s="160" t="s">
        <v>376</v>
      </c>
      <c r="R4" s="160" t="s">
        <v>377</v>
      </c>
      <c r="S4" s="160" t="s">
        <v>378</v>
      </c>
      <c r="T4" s="160" t="s">
        <v>379</v>
      </c>
      <c r="U4" s="160" t="s">
        <v>380</v>
      </c>
      <c r="V4" s="160" t="s">
        <v>381</v>
      </c>
      <c r="W4" s="160" t="s">
        <v>382</v>
      </c>
      <c r="X4" s="160" t="s">
        <v>383</v>
      </c>
    </row>
    <row r="5" spans="1:24" x14ac:dyDescent="0.25">
      <c r="A5" s="158"/>
      <c r="B5" s="225">
        <v>1</v>
      </c>
      <c r="C5" s="225">
        <v>2</v>
      </c>
      <c r="D5" s="225">
        <v>3</v>
      </c>
      <c r="E5" s="225">
        <v>4</v>
      </c>
      <c r="F5" s="225">
        <v>5</v>
      </c>
      <c r="G5" s="225">
        <v>6</v>
      </c>
      <c r="H5" s="225">
        <v>7</v>
      </c>
      <c r="I5" s="225">
        <v>8</v>
      </c>
      <c r="J5" s="225">
        <v>9</v>
      </c>
      <c r="K5" s="225">
        <v>10</v>
      </c>
      <c r="L5" s="225">
        <v>11</v>
      </c>
      <c r="M5" s="225">
        <v>12</v>
      </c>
      <c r="N5" s="225">
        <v>13</v>
      </c>
      <c r="O5" s="225">
        <v>14</v>
      </c>
      <c r="P5" s="225">
        <v>15</v>
      </c>
      <c r="Q5" s="225">
        <v>16</v>
      </c>
      <c r="R5" s="225">
        <v>17</v>
      </c>
      <c r="S5" s="225">
        <v>18</v>
      </c>
      <c r="T5" s="225">
        <v>19</v>
      </c>
      <c r="U5" s="225">
        <v>20</v>
      </c>
      <c r="V5" s="225">
        <v>21</v>
      </c>
      <c r="W5" s="225">
        <v>22</v>
      </c>
      <c r="X5" s="225">
        <v>23</v>
      </c>
    </row>
    <row r="6" spans="1:24" ht="45.75" customHeight="1" x14ac:dyDescent="0.25">
      <c r="A6" s="161" t="s">
        <v>208</v>
      </c>
      <c r="B6" s="162" t="s">
        <v>177</v>
      </c>
      <c r="C6" s="163" t="s">
        <v>200</v>
      </c>
      <c r="D6" s="164">
        <f t="shared" ref="D6:X6" si="0">SUM(D9:D11,D13:D15,D17:D22,D24,D26:D29,D31:D32,D34:D36,D38:D42,D44:D48,D50:D52,D54:D57,D59:D63,D65:D67,D69:D73,D75:D78)</f>
        <v>0</v>
      </c>
      <c r="E6" s="164">
        <f t="shared" si="0"/>
        <v>0</v>
      </c>
      <c r="F6" s="226">
        <f t="shared" si="0"/>
        <v>0</v>
      </c>
      <c r="G6" s="226">
        <f t="shared" si="0"/>
        <v>0</v>
      </c>
      <c r="H6" s="226">
        <f t="shared" si="0"/>
        <v>0</v>
      </c>
      <c r="I6" s="226">
        <f t="shared" si="0"/>
        <v>0</v>
      </c>
      <c r="J6" s="215">
        <f t="shared" si="0"/>
        <v>0</v>
      </c>
      <c r="K6" s="215">
        <f t="shared" si="0"/>
        <v>0</v>
      </c>
      <c r="L6" s="215">
        <f t="shared" si="0"/>
        <v>0</v>
      </c>
      <c r="M6" s="215">
        <f t="shared" si="0"/>
        <v>0</v>
      </c>
      <c r="N6" s="215">
        <f t="shared" si="0"/>
        <v>0</v>
      </c>
      <c r="O6" s="215">
        <f t="shared" si="0"/>
        <v>0</v>
      </c>
      <c r="P6" s="215">
        <f t="shared" si="0"/>
        <v>0</v>
      </c>
      <c r="Q6" s="215">
        <f t="shared" si="0"/>
        <v>0</v>
      </c>
      <c r="R6" s="215">
        <f t="shared" si="0"/>
        <v>0</v>
      </c>
      <c r="S6" s="215">
        <f t="shared" si="0"/>
        <v>0</v>
      </c>
      <c r="T6" s="215">
        <f t="shared" si="0"/>
        <v>0</v>
      </c>
      <c r="U6" s="215">
        <f t="shared" si="0"/>
        <v>0</v>
      </c>
      <c r="V6" s="215">
        <f t="shared" si="0"/>
        <v>0</v>
      </c>
      <c r="W6" s="215">
        <f t="shared" si="0"/>
        <v>0</v>
      </c>
      <c r="X6" s="215">
        <f t="shared" si="0"/>
        <v>0</v>
      </c>
    </row>
    <row r="7" spans="1:24" ht="31.5" customHeight="1" x14ac:dyDescent="0.25">
      <c r="A7" s="165" t="s">
        <v>201</v>
      </c>
      <c r="B7" s="160"/>
      <c r="C7" s="166"/>
      <c r="D7" s="167"/>
      <c r="E7" s="158"/>
      <c r="F7" s="158"/>
      <c r="G7" s="158"/>
      <c r="H7" s="158"/>
      <c r="I7" s="158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</row>
    <row r="8" spans="1:24" ht="15" customHeight="1" x14ac:dyDescent="0.25">
      <c r="A8" s="168" t="s">
        <v>192</v>
      </c>
      <c r="B8" s="169" t="s">
        <v>174</v>
      </c>
      <c r="C8" s="170" t="s">
        <v>200</v>
      </c>
      <c r="D8" s="171">
        <f>SUM(D9:D11)</f>
        <v>0</v>
      </c>
      <c r="E8" s="171">
        <f t="shared" ref="E8:X8" si="1">SUM(E9:E11)</f>
        <v>0</v>
      </c>
      <c r="F8" s="235">
        <f t="shared" si="1"/>
        <v>0</v>
      </c>
      <c r="G8" s="235">
        <f t="shared" si="1"/>
        <v>0</v>
      </c>
      <c r="H8" s="235">
        <f t="shared" si="1"/>
        <v>0</v>
      </c>
      <c r="I8" s="235">
        <f t="shared" si="1"/>
        <v>0</v>
      </c>
      <c r="J8" s="217">
        <f t="shared" si="1"/>
        <v>0</v>
      </c>
      <c r="K8" s="217">
        <f t="shared" si="1"/>
        <v>0</v>
      </c>
      <c r="L8" s="217">
        <f t="shared" si="1"/>
        <v>0</v>
      </c>
      <c r="M8" s="217">
        <f t="shared" si="1"/>
        <v>0</v>
      </c>
      <c r="N8" s="217">
        <f t="shared" si="1"/>
        <v>0</v>
      </c>
      <c r="O8" s="217">
        <f t="shared" si="1"/>
        <v>0</v>
      </c>
      <c r="P8" s="217">
        <f t="shared" si="1"/>
        <v>0</v>
      </c>
      <c r="Q8" s="217">
        <f t="shared" si="1"/>
        <v>0</v>
      </c>
      <c r="R8" s="217">
        <f t="shared" si="1"/>
        <v>0</v>
      </c>
      <c r="S8" s="217">
        <f t="shared" si="1"/>
        <v>0</v>
      </c>
      <c r="T8" s="217">
        <f t="shared" si="1"/>
        <v>0</v>
      </c>
      <c r="U8" s="217">
        <f t="shared" si="1"/>
        <v>0</v>
      </c>
      <c r="V8" s="217">
        <f t="shared" si="1"/>
        <v>0</v>
      </c>
      <c r="W8" s="217">
        <f t="shared" si="1"/>
        <v>0</v>
      </c>
      <c r="X8" s="217">
        <f t="shared" si="1"/>
        <v>0</v>
      </c>
    </row>
    <row r="9" spans="1:24" x14ac:dyDescent="0.25">
      <c r="A9" s="172" t="s">
        <v>209</v>
      </c>
      <c r="B9" s="173" t="s">
        <v>200</v>
      </c>
      <c r="C9" s="174" t="s">
        <v>212</v>
      </c>
      <c r="D9" s="240"/>
      <c r="E9" s="241"/>
      <c r="F9" s="252"/>
      <c r="G9" s="252"/>
      <c r="H9" s="252"/>
      <c r="I9" s="252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</row>
    <row r="10" spans="1:24" x14ac:dyDescent="0.25">
      <c r="A10" s="172" t="s">
        <v>210</v>
      </c>
      <c r="B10" s="173" t="s">
        <v>200</v>
      </c>
      <c r="C10" s="174" t="s">
        <v>213</v>
      </c>
      <c r="D10" s="240"/>
      <c r="E10" s="241"/>
      <c r="F10" s="252"/>
      <c r="G10" s="252"/>
      <c r="H10" s="252"/>
      <c r="I10" s="252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</row>
    <row r="11" spans="1:24" x14ac:dyDescent="0.25">
      <c r="A11" s="172" t="s">
        <v>211</v>
      </c>
      <c r="B11" s="173" t="s">
        <v>200</v>
      </c>
      <c r="C11" s="174" t="s">
        <v>214</v>
      </c>
      <c r="D11" s="240"/>
      <c r="E11" s="241"/>
      <c r="F11" s="252"/>
      <c r="G11" s="252"/>
      <c r="H11" s="252"/>
      <c r="I11" s="252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</row>
    <row r="12" spans="1:24" x14ac:dyDescent="0.25">
      <c r="A12" s="175" t="s">
        <v>9</v>
      </c>
      <c r="B12" s="169" t="s">
        <v>146</v>
      </c>
      <c r="C12" s="176" t="s">
        <v>200</v>
      </c>
      <c r="D12" s="177">
        <f>SUM(D13:D15)</f>
        <v>0</v>
      </c>
      <c r="E12" s="177">
        <f t="shared" ref="E12:X12" si="2">SUM(E13:E15)</f>
        <v>0</v>
      </c>
      <c r="F12" s="228">
        <f t="shared" si="2"/>
        <v>0</v>
      </c>
      <c r="G12" s="228">
        <f t="shared" si="2"/>
        <v>0</v>
      </c>
      <c r="H12" s="228">
        <f t="shared" si="2"/>
        <v>0</v>
      </c>
      <c r="I12" s="228">
        <f t="shared" si="2"/>
        <v>0</v>
      </c>
      <c r="J12" s="207">
        <f t="shared" si="2"/>
        <v>0</v>
      </c>
      <c r="K12" s="207">
        <f t="shared" si="2"/>
        <v>0</v>
      </c>
      <c r="L12" s="207">
        <f t="shared" si="2"/>
        <v>0</v>
      </c>
      <c r="M12" s="207">
        <f t="shared" si="2"/>
        <v>0</v>
      </c>
      <c r="N12" s="207">
        <f t="shared" si="2"/>
        <v>0</v>
      </c>
      <c r="O12" s="207">
        <f t="shared" si="2"/>
        <v>0</v>
      </c>
      <c r="P12" s="207">
        <f t="shared" si="2"/>
        <v>0</v>
      </c>
      <c r="Q12" s="207">
        <f t="shared" si="2"/>
        <v>0</v>
      </c>
      <c r="R12" s="207">
        <f t="shared" si="2"/>
        <v>0</v>
      </c>
      <c r="S12" s="207">
        <f t="shared" si="2"/>
        <v>0</v>
      </c>
      <c r="T12" s="207">
        <f t="shared" si="2"/>
        <v>0</v>
      </c>
      <c r="U12" s="207">
        <f t="shared" si="2"/>
        <v>0</v>
      </c>
      <c r="V12" s="207">
        <f t="shared" si="2"/>
        <v>0</v>
      </c>
      <c r="W12" s="207">
        <f t="shared" si="2"/>
        <v>0</v>
      </c>
      <c r="X12" s="207">
        <f t="shared" si="2"/>
        <v>0</v>
      </c>
    </row>
    <row r="13" spans="1:24" x14ac:dyDescent="0.25">
      <c r="A13" s="172" t="s">
        <v>215</v>
      </c>
      <c r="B13" s="178" t="s">
        <v>200</v>
      </c>
      <c r="C13" s="174" t="s">
        <v>218</v>
      </c>
      <c r="D13" s="241"/>
      <c r="E13" s="241"/>
      <c r="F13" s="252"/>
      <c r="G13" s="252"/>
      <c r="H13" s="252"/>
      <c r="I13" s="252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</row>
    <row r="14" spans="1:24" x14ac:dyDescent="0.25">
      <c r="A14" s="172" t="s">
        <v>216</v>
      </c>
      <c r="B14" s="178" t="s">
        <v>200</v>
      </c>
      <c r="C14" s="174" t="s">
        <v>219</v>
      </c>
      <c r="D14" s="241"/>
      <c r="E14" s="241"/>
      <c r="F14" s="252"/>
      <c r="G14" s="252"/>
      <c r="H14" s="252"/>
      <c r="I14" s="252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</row>
    <row r="15" spans="1:24" x14ac:dyDescent="0.25">
      <c r="A15" s="172" t="s">
        <v>217</v>
      </c>
      <c r="B15" s="178" t="s">
        <v>200</v>
      </c>
      <c r="C15" s="174" t="s">
        <v>220</v>
      </c>
      <c r="D15" s="241"/>
      <c r="E15" s="241"/>
      <c r="F15" s="252"/>
      <c r="G15" s="252"/>
      <c r="H15" s="252"/>
      <c r="I15" s="252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</row>
    <row r="16" spans="1:24" x14ac:dyDescent="0.25">
      <c r="A16" s="175" t="s">
        <v>10</v>
      </c>
      <c r="B16" s="179" t="s">
        <v>148</v>
      </c>
      <c r="C16" s="180" t="s">
        <v>200</v>
      </c>
      <c r="D16" s="177">
        <f>SUM(D17:D22)</f>
        <v>0</v>
      </c>
      <c r="E16" s="177">
        <f t="shared" ref="E16:X16" si="3">SUM(E17:E22)</f>
        <v>0</v>
      </c>
      <c r="F16" s="228">
        <f t="shared" si="3"/>
        <v>0</v>
      </c>
      <c r="G16" s="228">
        <f t="shared" si="3"/>
        <v>0</v>
      </c>
      <c r="H16" s="228">
        <f t="shared" si="3"/>
        <v>0</v>
      </c>
      <c r="I16" s="228">
        <f t="shared" si="3"/>
        <v>0</v>
      </c>
      <c r="J16" s="207">
        <f t="shared" si="3"/>
        <v>0</v>
      </c>
      <c r="K16" s="207">
        <f t="shared" si="3"/>
        <v>0</v>
      </c>
      <c r="L16" s="207">
        <f t="shared" si="3"/>
        <v>0</v>
      </c>
      <c r="M16" s="207">
        <f t="shared" si="3"/>
        <v>0</v>
      </c>
      <c r="N16" s="207">
        <f t="shared" si="3"/>
        <v>0</v>
      </c>
      <c r="O16" s="207">
        <f t="shared" si="3"/>
        <v>0</v>
      </c>
      <c r="P16" s="207">
        <f t="shared" si="3"/>
        <v>0</v>
      </c>
      <c r="Q16" s="207">
        <f t="shared" si="3"/>
        <v>0</v>
      </c>
      <c r="R16" s="207">
        <f t="shared" si="3"/>
        <v>0</v>
      </c>
      <c r="S16" s="207">
        <f t="shared" si="3"/>
        <v>0</v>
      </c>
      <c r="T16" s="207">
        <f t="shared" si="3"/>
        <v>0</v>
      </c>
      <c r="U16" s="207">
        <f t="shared" si="3"/>
        <v>0</v>
      </c>
      <c r="V16" s="207">
        <f t="shared" si="3"/>
        <v>0</v>
      </c>
      <c r="W16" s="207">
        <f t="shared" si="3"/>
        <v>0</v>
      </c>
      <c r="X16" s="207">
        <f t="shared" si="3"/>
        <v>0</v>
      </c>
    </row>
    <row r="17" spans="1:24" x14ac:dyDescent="0.25">
      <c r="A17" s="172" t="s">
        <v>221</v>
      </c>
      <c r="B17" s="178" t="s">
        <v>200</v>
      </c>
      <c r="C17" s="174" t="s">
        <v>227</v>
      </c>
      <c r="D17" s="241"/>
      <c r="E17" s="241"/>
      <c r="F17" s="252"/>
      <c r="G17" s="252"/>
      <c r="H17" s="252"/>
      <c r="I17" s="252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</row>
    <row r="18" spans="1:24" x14ac:dyDescent="0.25">
      <c r="A18" s="172" t="s">
        <v>222</v>
      </c>
      <c r="B18" s="178" t="s">
        <v>200</v>
      </c>
      <c r="C18" s="174" t="s">
        <v>228</v>
      </c>
      <c r="D18" s="241"/>
      <c r="E18" s="241"/>
      <c r="F18" s="252"/>
      <c r="G18" s="252"/>
      <c r="H18" s="252"/>
      <c r="I18" s="252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</row>
    <row r="19" spans="1:24" x14ac:dyDescent="0.25">
      <c r="A19" s="172" t="s">
        <v>223</v>
      </c>
      <c r="B19" s="178" t="s">
        <v>200</v>
      </c>
      <c r="C19" s="174" t="s">
        <v>229</v>
      </c>
      <c r="D19" s="241"/>
      <c r="E19" s="241"/>
      <c r="F19" s="252"/>
      <c r="G19" s="252"/>
      <c r="H19" s="252"/>
      <c r="I19" s="252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x14ac:dyDescent="0.25">
      <c r="A20" s="172" t="s">
        <v>224</v>
      </c>
      <c r="B20" s="178" t="s">
        <v>200</v>
      </c>
      <c r="C20" s="174" t="s">
        <v>230</v>
      </c>
      <c r="D20" s="241"/>
      <c r="E20" s="241"/>
      <c r="F20" s="252"/>
      <c r="G20" s="252"/>
      <c r="H20" s="252"/>
      <c r="I20" s="252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</row>
    <row r="21" spans="1:24" x14ac:dyDescent="0.25">
      <c r="A21" s="172" t="s">
        <v>225</v>
      </c>
      <c r="B21" s="178" t="s">
        <v>200</v>
      </c>
      <c r="C21" s="174" t="s">
        <v>231</v>
      </c>
      <c r="D21" s="241"/>
      <c r="E21" s="241"/>
      <c r="F21" s="252"/>
      <c r="G21" s="252"/>
      <c r="H21" s="252"/>
      <c r="I21" s="252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</row>
    <row r="22" spans="1:24" x14ac:dyDescent="0.25">
      <c r="A22" s="172" t="s">
        <v>226</v>
      </c>
      <c r="B22" s="178" t="s">
        <v>200</v>
      </c>
      <c r="C22" s="174" t="s">
        <v>232</v>
      </c>
      <c r="D22" s="241"/>
      <c r="E22" s="241"/>
      <c r="F22" s="252"/>
      <c r="G22" s="252"/>
      <c r="H22" s="252"/>
      <c r="I22" s="252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</row>
    <row r="23" spans="1:24" x14ac:dyDescent="0.25">
      <c r="A23" s="175" t="s">
        <v>11</v>
      </c>
      <c r="B23" s="181" t="s">
        <v>150</v>
      </c>
      <c r="C23" s="176" t="s">
        <v>200</v>
      </c>
      <c r="D23" s="177">
        <f>D24</f>
        <v>0</v>
      </c>
      <c r="E23" s="177">
        <f t="shared" ref="E23:X23" si="4">E24</f>
        <v>0</v>
      </c>
      <c r="F23" s="228">
        <f t="shared" si="4"/>
        <v>0</v>
      </c>
      <c r="G23" s="228">
        <f t="shared" si="4"/>
        <v>0</v>
      </c>
      <c r="H23" s="228">
        <f t="shared" si="4"/>
        <v>0</v>
      </c>
      <c r="I23" s="228">
        <f t="shared" si="4"/>
        <v>0</v>
      </c>
      <c r="J23" s="207">
        <f t="shared" si="4"/>
        <v>0</v>
      </c>
      <c r="K23" s="207">
        <f t="shared" si="4"/>
        <v>0</v>
      </c>
      <c r="L23" s="207">
        <f t="shared" si="4"/>
        <v>0</v>
      </c>
      <c r="M23" s="207">
        <f t="shared" si="4"/>
        <v>0</v>
      </c>
      <c r="N23" s="207">
        <f t="shared" si="4"/>
        <v>0</v>
      </c>
      <c r="O23" s="207">
        <f t="shared" si="4"/>
        <v>0</v>
      </c>
      <c r="P23" s="207">
        <f t="shared" si="4"/>
        <v>0</v>
      </c>
      <c r="Q23" s="207">
        <f t="shared" si="4"/>
        <v>0</v>
      </c>
      <c r="R23" s="207">
        <f t="shared" si="4"/>
        <v>0</v>
      </c>
      <c r="S23" s="207">
        <f t="shared" si="4"/>
        <v>0</v>
      </c>
      <c r="T23" s="207">
        <f t="shared" si="4"/>
        <v>0</v>
      </c>
      <c r="U23" s="207">
        <f t="shared" si="4"/>
        <v>0</v>
      </c>
      <c r="V23" s="207">
        <f t="shared" si="4"/>
        <v>0</v>
      </c>
      <c r="W23" s="207">
        <f t="shared" si="4"/>
        <v>0</v>
      </c>
      <c r="X23" s="207">
        <f t="shared" si="4"/>
        <v>0</v>
      </c>
    </row>
    <row r="24" spans="1:24" x14ac:dyDescent="0.25">
      <c r="A24" s="172" t="s">
        <v>233</v>
      </c>
      <c r="B24" s="178" t="s">
        <v>200</v>
      </c>
      <c r="C24" s="174" t="s">
        <v>234</v>
      </c>
      <c r="D24" s="241"/>
      <c r="E24" s="241"/>
      <c r="F24" s="252"/>
      <c r="G24" s="252"/>
      <c r="H24" s="252"/>
      <c r="I24" s="252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 x14ac:dyDescent="0.25">
      <c r="A25" s="175" t="s">
        <v>12</v>
      </c>
      <c r="B25" s="181" t="s">
        <v>152</v>
      </c>
      <c r="C25" s="176" t="s">
        <v>200</v>
      </c>
      <c r="D25" s="177">
        <f>SUM(D26:D29)</f>
        <v>0</v>
      </c>
      <c r="E25" s="177">
        <f t="shared" ref="E25:X25" si="5">SUM(E26:E29)</f>
        <v>0</v>
      </c>
      <c r="F25" s="228">
        <f t="shared" si="5"/>
        <v>0</v>
      </c>
      <c r="G25" s="228">
        <f t="shared" si="5"/>
        <v>0</v>
      </c>
      <c r="H25" s="228">
        <f t="shared" si="5"/>
        <v>0</v>
      </c>
      <c r="I25" s="228">
        <f t="shared" si="5"/>
        <v>0</v>
      </c>
      <c r="J25" s="207">
        <f t="shared" si="5"/>
        <v>0</v>
      </c>
      <c r="K25" s="207">
        <f t="shared" si="5"/>
        <v>0</v>
      </c>
      <c r="L25" s="207">
        <f t="shared" si="5"/>
        <v>0</v>
      </c>
      <c r="M25" s="207">
        <f t="shared" si="5"/>
        <v>0</v>
      </c>
      <c r="N25" s="207">
        <f t="shared" si="5"/>
        <v>0</v>
      </c>
      <c r="O25" s="207">
        <f t="shared" si="5"/>
        <v>0</v>
      </c>
      <c r="P25" s="207">
        <f t="shared" si="5"/>
        <v>0</v>
      </c>
      <c r="Q25" s="207">
        <f t="shared" si="5"/>
        <v>0</v>
      </c>
      <c r="R25" s="207">
        <f t="shared" si="5"/>
        <v>0</v>
      </c>
      <c r="S25" s="207">
        <f t="shared" si="5"/>
        <v>0</v>
      </c>
      <c r="T25" s="207">
        <f t="shared" si="5"/>
        <v>0</v>
      </c>
      <c r="U25" s="207">
        <f t="shared" si="5"/>
        <v>0</v>
      </c>
      <c r="V25" s="207">
        <f t="shared" si="5"/>
        <v>0</v>
      </c>
      <c r="W25" s="207">
        <f t="shared" si="5"/>
        <v>0</v>
      </c>
      <c r="X25" s="207">
        <f t="shared" si="5"/>
        <v>0</v>
      </c>
    </row>
    <row r="26" spans="1:24" x14ac:dyDescent="0.25">
      <c r="A26" s="172" t="s">
        <v>235</v>
      </c>
      <c r="B26" s="178" t="s">
        <v>200</v>
      </c>
      <c r="C26" s="174" t="s">
        <v>239</v>
      </c>
      <c r="D26" s="241"/>
      <c r="E26" s="241"/>
      <c r="F26" s="252"/>
      <c r="G26" s="252"/>
      <c r="H26" s="252"/>
      <c r="I26" s="252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x14ac:dyDescent="0.25">
      <c r="A27" s="172" t="s">
        <v>236</v>
      </c>
      <c r="B27" s="178" t="s">
        <v>200</v>
      </c>
      <c r="C27" s="182" t="s">
        <v>240</v>
      </c>
      <c r="D27" s="241"/>
      <c r="E27" s="241"/>
      <c r="F27" s="252"/>
      <c r="G27" s="252"/>
      <c r="H27" s="252"/>
      <c r="I27" s="252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</row>
    <row r="28" spans="1:24" x14ac:dyDescent="0.25">
      <c r="A28" s="172" t="s">
        <v>237</v>
      </c>
      <c r="B28" s="178" t="s">
        <v>200</v>
      </c>
      <c r="C28" s="174" t="s">
        <v>241</v>
      </c>
      <c r="D28" s="241"/>
      <c r="E28" s="241"/>
      <c r="F28" s="252"/>
      <c r="G28" s="252"/>
      <c r="H28" s="252"/>
      <c r="I28" s="252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</row>
    <row r="29" spans="1:24" x14ac:dyDescent="0.25">
      <c r="A29" s="172" t="s">
        <v>238</v>
      </c>
      <c r="B29" s="178" t="s">
        <v>200</v>
      </c>
      <c r="C29" s="174" t="s">
        <v>242</v>
      </c>
      <c r="D29" s="241"/>
      <c r="E29" s="241"/>
      <c r="F29" s="252"/>
      <c r="G29" s="252"/>
      <c r="H29" s="252"/>
      <c r="I29" s="252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0" spans="1:24" x14ac:dyDescent="0.25">
      <c r="A30" s="175" t="s">
        <v>13</v>
      </c>
      <c r="B30" s="181" t="s">
        <v>154</v>
      </c>
      <c r="C30" s="182" t="s">
        <v>200</v>
      </c>
      <c r="D30" s="177">
        <f>SUM(D31:D32)</f>
        <v>0</v>
      </c>
      <c r="E30" s="177">
        <f t="shared" ref="E30:X30" si="6">SUM(E31:E32)</f>
        <v>0</v>
      </c>
      <c r="F30" s="228">
        <f t="shared" si="6"/>
        <v>0</v>
      </c>
      <c r="G30" s="228">
        <f t="shared" si="6"/>
        <v>0</v>
      </c>
      <c r="H30" s="228">
        <f t="shared" si="6"/>
        <v>0</v>
      </c>
      <c r="I30" s="228">
        <f t="shared" si="6"/>
        <v>0</v>
      </c>
      <c r="J30" s="207">
        <f t="shared" si="6"/>
        <v>0</v>
      </c>
      <c r="K30" s="207">
        <f t="shared" si="6"/>
        <v>0</v>
      </c>
      <c r="L30" s="207">
        <f t="shared" si="6"/>
        <v>0</v>
      </c>
      <c r="M30" s="207">
        <f t="shared" si="6"/>
        <v>0</v>
      </c>
      <c r="N30" s="207">
        <f t="shared" si="6"/>
        <v>0</v>
      </c>
      <c r="O30" s="207">
        <f t="shared" si="6"/>
        <v>0</v>
      </c>
      <c r="P30" s="207">
        <f t="shared" si="6"/>
        <v>0</v>
      </c>
      <c r="Q30" s="207">
        <f t="shared" si="6"/>
        <v>0</v>
      </c>
      <c r="R30" s="207">
        <f t="shared" si="6"/>
        <v>0</v>
      </c>
      <c r="S30" s="207">
        <f t="shared" si="6"/>
        <v>0</v>
      </c>
      <c r="T30" s="207">
        <f t="shared" si="6"/>
        <v>0</v>
      </c>
      <c r="U30" s="207">
        <f t="shared" si="6"/>
        <v>0</v>
      </c>
      <c r="V30" s="207">
        <f t="shared" si="6"/>
        <v>0</v>
      </c>
      <c r="W30" s="207">
        <f t="shared" si="6"/>
        <v>0</v>
      </c>
      <c r="X30" s="207">
        <f t="shared" si="6"/>
        <v>0</v>
      </c>
    </row>
    <row r="31" spans="1:24" x14ac:dyDescent="0.25">
      <c r="A31" s="172" t="s">
        <v>243</v>
      </c>
      <c r="B31" s="178" t="s">
        <v>200</v>
      </c>
      <c r="C31" s="174" t="s">
        <v>245</v>
      </c>
      <c r="D31" s="241"/>
      <c r="E31" s="241"/>
      <c r="F31" s="252"/>
      <c r="G31" s="252"/>
      <c r="H31" s="252"/>
      <c r="I31" s="252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</row>
    <row r="32" spans="1:24" x14ac:dyDescent="0.25">
      <c r="A32" s="172" t="s">
        <v>244</v>
      </c>
      <c r="B32" s="178" t="s">
        <v>200</v>
      </c>
      <c r="C32" s="174" t="s">
        <v>246</v>
      </c>
      <c r="D32" s="241"/>
      <c r="E32" s="241"/>
      <c r="F32" s="252"/>
      <c r="G32" s="252"/>
      <c r="H32" s="252"/>
      <c r="I32" s="252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</row>
    <row r="33" spans="1:24" x14ac:dyDescent="0.25">
      <c r="A33" s="175" t="s">
        <v>14</v>
      </c>
      <c r="B33" s="181" t="s">
        <v>156</v>
      </c>
      <c r="C33" s="174" t="s">
        <v>200</v>
      </c>
      <c r="D33" s="177">
        <f>SUM(D34:D36)</f>
        <v>0</v>
      </c>
      <c r="E33" s="177">
        <f t="shared" ref="E33:X33" si="7">SUM(E34:E36)</f>
        <v>0</v>
      </c>
      <c r="F33" s="228">
        <f t="shared" si="7"/>
        <v>0</v>
      </c>
      <c r="G33" s="228">
        <f t="shared" si="7"/>
        <v>0</v>
      </c>
      <c r="H33" s="228">
        <f t="shared" si="7"/>
        <v>0</v>
      </c>
      <c r="I33" s="228">
        <f t="shared" si="7"/>
        <v>0</v>
      </c>
      <c r="J33" s="207">
        <f t="shared" si="7"/>
        <v>0</v>
      </c>
      <c r="K33" s="207">
        <f t="shared" si="7"/>
        <v>0</v>
      </c>
      <c r="L33" s="207">
        <f t="shared" si="7"/>
        <v>0</v>
      </c>
      <c r="M33" s="207">
        <f t="shared" si="7"/>
        <v>0</v>
      </c>
      <c r="N33" s="207">
        <f t="shared" si="7"/>
        <v>0</v>
      </c>
      <c r="O33" s="207">
        <f t="shared" si="7"/>
        <v>0</v>
      </c>
      <c r="P33" s="207">
        <f t="shared" si="7"/>
        <v>0</v>
      </c>
      <c r="Q33" s="207">
        <f t="shared" si="7"/>
        <v>0</v>
      </c>
      <c r="R33" s="207">
        <f t="shared" si="7"/>
        <v>0</v>
      </c>
      <c r="S33" s="207">
        <f t="shared" si="7"/>
        <v>0</v>
      </c>
      <c r="T33" s="207">
        <f t="shared" si="7"/>
        <v>0</v>
      </c>
      <c r="U33" s="207">
        <f t="shared" si="7"/>
        <v>0</v>
      </c>
      <c r="V33" s="207">
        <f t="shared" si="7"/>
        <v>0</v>
      </c>
      <c r="W33" s="207">
        <f t="shared" si="7"/>
        <v>0</v>
      </c>
      <c r="X33" s="207">
        <f t="shared" si="7"/>
        <v>0</v>
      </c>
    </row>
    <row r="34" spans="1:24" x14ac:dyDescent="0.25">
      <c r="A34" s="172" t="s">
        <v>247</v>
      </c>
      <c r="B34" s="178" t="s">
        <v>200</v>
      </c>
      <c r="C34" s="174" t="s">
        <v>250</v>
      </c>
      <c r="D34" s="241"/>
      <c r="E34" s="241"/>
      <c r="F34" s="252"/>
      <c r="G34" s="252"/>
      <c r="H34" s="252"/>
      <c r="I34" s="252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</row>
    <row r="35" spans="1:24" x14ac:dyDescent="0.25">
      <c r="A35" s="172" t="s">
        <v>248</v>
      </c>
      <c r="B35" s="178" t="s">
        <v>200</v>
      </c>
      <c r="C35" s="174" t="s">
        <v>251</v>
      </c>
      <c r="D35" s="241"/>
      <c r="E35" s="241"/>
      <c r="F35" s="252"/>
      <c r="G35" s="252"/>
      <c r="H35" s="252"/>
      <c r="I35" s="252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</row>
    <row r="36" spans="1:24" x14ac:dyDescent="0.25">
      <c r="A36" s="172" t="s">
        <v>249</v>
      </c>
      <c r="B36" s="178" t="s">
        <v>200</v>
      </c>
      <c r="C36" s="174" t="s">
        <v>252</v>
      </c>
      <c r="D36" s="241"/>
      <c r="E36" s="241"/>
      <c r="F36" s="252"/>
      <c r="G36" s="252"/>
      <c r="H36" s="252"/>
      <c r="I36" s="252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</row>
    <row r="37" spans="1:24" x14ac:dyDescent="0.25">
      <c r="A37" s="175" t="s">
        <v>15</v>
      </c>
      <c r="B37" s="181" t="s">
        <v>159</v>
      </c>
      <c r="C37" s="182" t="s">
        <v>200</v>
      </c>
      <c r="D37" s="177">
        <f>SUM(D38:D42)</f>
        <v>0</v>
      </c>
      <c r="E37" s="177">
        <f t="shared" ref="E37:X37" si="8">SUM(E38:E42)</f>
        <v>0</v>
      </c>
      <c r="F37" s="228">
        <f t="shared" si="8"/>
        <v>0</v>
      </c>
      <c r="G37" s="228">
        <f t="shared" si="8"/>
        <v>0</v>
      </c>
      <c r="H37" s="228">
        <f t="shared" si="8"/>
        <v>0</v>
      </c>
      <c r="I37" s="228">
        <f t="shared" si="8"/>
        <v>0</v>
      </c>
      <c r="J37" s="207">
        <f t="shared" si="8"/>
        <v>0</v>
      </c>
      <c r="K37" s="207">
        <f t="shared" si="8"/>
        <v>0</v>
      </c>
      <c r="L37" s="207">
        <f t="shared" si="8"/>
        <v>0</v>
      </c>
      <c r="M37" s="207">
        <f t="shared" si="8"/>
        <v>0</v>
      </c>
      <c r="N37" s="207">
        <f t="shared" si="8"/>
        <v>0</v>
      </c>
      <c r="O37" s="207">
        <f t="shared" si="8"/>
        <v>0</v>
      </c>
      <c r="P37" s="207">
        <f t="shared" si="8"/>
        <v>0</v>
      </c>
      <c r="Q37" s="207">
        <f t="shared" si="8"/>
        <v>0</v>
      </c>
      <c r="R37" s="207">
        <f>SUM(R38:R42)</f>
        <v>0</v>
      </c>
      <c r="S37" s="207">
        <f t="shared" si="8"/>
        <v>0</v>
      </c>
      <c r="T37" s="207">
        <f t="shared" si="8"/>
        <v>0</v>
      </c>
      <c r="U37" s="207">
        <f t="shared" si="8"/>
        <v>0</v>
      </c>
      <c r="V37" s="207">
        <f t="shared" si="8"/>
        <v>0</v>
      </c>
      <c r="W37" s="207">
        <f t="shared" si="8"/>
        <v>0</v>
      </c>
      <c r="X37" s="207">
        <f t="shared" si="8"/>
        <v>0</v>
      </c>
    </row>
    <row r="38" spans="1:24" x14ac:dyDescent="0.25">
      <c r="A38" s="172" t="s">
        <v>253</v>
      </c>
      <c r="B38" s="178" t="s">
        <v>200</v>
      </c>
      <c r="C38" s="174" t="s">
        <v>258</v>
      </c>
      <c r="D38" s="241"/>
      <c r="E38" s="241"/>
      <c r="F38" s="252"/>
      <c r="G38" s="252"/>
      <c r="H38" s="252"/>
      <c r="I38" s="252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</row>
    <row r="39" spans="1:24" x14ac:dyDescent="0.25">
      <c r="A39" s="172" t="s">
        <v>254</v>
      </c>
      <c r="B39" s="178" t="s">
        <v>200</v>
      </c>
      <c r="C39" s="174" t="s">
        <v>259</v>
      </c>
      <c r="D39" s="241"/>
      <c r="E39" s="241"/>
      <c r="F39" s="252"/>
      <c r="G39" s="252"/>
      <c r="H39" s="252"/>
      <c r="I39" s="252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</row>
    <row r="40" spans="1:24" ht="16.5" customHeight="1" x14ac:dyDescent="0.25">
      <c r="A40" s="172" t="s">
        <v>255</v>
      </c>
      <c r="B40" s="178" t="s">
        <v>200</v>
      </c>
      <c r="C40" s="174" t="s">
        <v>260</v>
      </c>
      <c r="D40" s="241"/>
      <c r="E40" s="241"/>
      <c r="F40" s="252"/>
      <c r="G40" s="252"/>
      <c r="H40" s="252"/>
      <c r="I40" s="252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4" x14ac:dyDescent="0.25">
      <c r="A41" s="172" t="s">
        <v>256</v>
      </c>
      <c r="B41" s="178" t="s">
        <v>200</v>
      </c>
      <c r="C41" s="174" t="s">
        <v>261</v>
      </c>
      <c r="D41" s="241"/>
      <c r="E41" s="241"/>
      <c r="F41" s="252"/>
      <c r="G41" s="252"/>
      <c r="H41" s="252"/>
      <c r="I41" s="252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</row>
    <row r="42" spans="1:24" x14ac:dyDescent="0.25">
      <c r="A42" s="172" t="s">
        <v>257</v>
      </c>
      <c r="B42" s="178" t="s">
        <v>200</v>
      </c>
      <c r="C42" s="174" t="s">
        <v>262</v>
      </c>
      <c r="D42" s="241"/>
      <c r="E42" s="241"/>
      <c r="F42" s="252"/>
      <c r="G42" s="252"/>
      <c r="H42" s="252"/>
      <c r="I42" s="252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</row>
    <row r="43" spans="1:24" x14ac:dyDescent="0.25">
      <c r="A43" s="175" t="s">
        <v>16</v>
      </c>
      <c r="B43" s="181" t="s">
        <v>160</v>
      </c>
      <c r="C43" s="182" t="s">
        <v>200</v>
      </c>
      <c r="D43" s="177">
        <f>SUM(D44:D48)</f>
        <v>0</v>
      </c>
      <c r="E43" s="177">
        <f t="shared" ref="E43:X43" si="9">SUM(E44:E48)</f>
        <v>0</v>
      </c>
      <c r="F43" s="228">
        <f t="shared" si="9"/>
        <v>0</v>
      </c>
      <c r="G43" s="228">
        <f t="shared" si="9"/>
        <v>0</v>
      </c>
      <c r="H43" s="228">
        <f t="shared" si="9"/>
        <v>0</v>
      </c>
      <c r="I43" s="228">
        <f t="shared" si="9"/>
        <v>0</v>
      </c>
      <c r="J43" s="207">
        <f t="shared" si="9"/>
        <v>0</v>
      </c>
      <c r="K43" s="207">
        <f t="shared" si="9"/>
        <v>0</v>
      </c>
      <c r="L43" s="207">
        <f t="shared" si="9"/>
        <v>0</v>
      </c>
      <c r="M43" s="207">
        <f t="shared" si="9"/>
        <v>0</v>
      </c>
      <c r="N43" s="207">
        <f t="shared" si="9"/>
        <v>0</v>
      </c>
      <c r="O43" s="207">
        <f t="shared" si="9"/>
        <v>0</v>
      </c>
      <c r="P43" s="207">
        <f t="shared" si="9"/>
        <v>0</v>
      </c>
      <c r="Q43" s="207">
        <f t="shared" si="9"/>
        <v>0</v>
      </c>
      <c r="R43" s="207">
        <f t="shared" si="9"/>
        <v>0</v>
      </c>
      <c r="S43" s="207">
        <f t="shared" si="9"/>
        <v>0</v>
      </c>
      <c r="T43" s="207">
        <f t="shared" si="9"/>
        <v>0</v>
      </c>
      <c r="U43" s="207">
        <f t="shared" si="9"/>
        <v>0</v>
      </c>
      <c r="V43" s="207">
        <f t="shared" si="9"/>
        <v>0</v>
      </c>
      <c r="W43" s="207">
        <f t="shared" si="9"/>
        <v>0</v>
      </c>
      <c r="X43" s="207">
        <f t="shared" si="9"/>
        <v>0</v>
      </c>
    </row>
    <row r="44" spans="1:24" x14ac:dyDescent="0.25">
      <c r="A44" s="172" t="s">
        <v>263</v>
      </c>
      <c r="B44" s="178" t="s">
        <v>200</v>
      </c>
      <c r="C44" s="174" t="s">
        <v>268</v>
      </c>
      <c r="D44" s="241"/>
      <c r="E44" s="241"/>
      <c r="F44" s="252"/>
      <c r="G44" s="252"/>
      <c r="H44" s="252"/>
      <c r="I44" s="252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</row>
    <row r="45" spans="1:24" x14ac:dyDescent="0.25">
      <c r="A45" s="172" t="s">
        <v>264</v>
      </c>
      <c r="B45" s="178" t="s">
        <v>200</v>
      </c>
      <c r="C45" s="174" t="s">
        <v>269</v>
      </c>
      <c r="D45" s="241"/>
      <c r="E45" s="241"/>
      <c r="F45" s="252"/>
      <c r="G45" s="252"/>
      <c r="H45" s="252"/>
      <c r="I45" s="252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</row>
    <row r="46" spans="1:24" x14ac:dyDescent="0.25">
      <c r="A46" s="172" t="s">
        <v>265</v>
      </c>
      <c r="B46" s="178" t="s">
        <v>200</v>
      </c>
      <c r="C46" s="174" t="s">
        <v>270</v>
      </c>
      <c r="D46" s="241"/>
      <c r="E46" s="241"/>
      <c r="F46" s="252"/>
      <c r="G46" s="252"/>
      <c r="H46" s="252"/>
      <c r="I46" s="252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</row>
    <row r="47" spans="1:24" x14ac:dyDescent="0.25">
      <c r="A47" s="172" t="s">
        <v>266</v>
      </c>
      <c r="B47" s="178" t="s">
        <v>200</v>
      </c>
      <c r="C47" s="174" t="s">
        <v>271</v>
      </c>
      <c r="D47" s="241"/>
      <c r="E47" s="241"/>
      <c r="F47" s="252"/>
      <c r="G47" s="252"/>
      <c r="H47" s="252"/>
      <c r="I47" s="252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</row>
    <row r="48" spans="1:24" x14ac:dyDescent="0.25">
      <c r="A48" s="172" t="s">
        <v>267</v>
      </c>
      <c r="B48" s="178" t="s">
        <v>200</v>
      </c>
      <c r="C48" s="174" t="s">
        <v>272</v>
      </c>
      <c r="D48" s="241"/>
      <c r="E48" s="241"/>
      <c r="F48" s="252"/>
      <c r="G48" s="252"/>
      <c r="H48" s="252"/>
      <c r="I48" s="252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</row>
    <row r="49" spans="1:24" x14ac:dyDescent="0.25">
      <c r="A49" s="175" t="s">
        <v>17</v>
      </c>
      <c r="B49" s="181" t="s">
        <v>163</v>
      </c>
      <c r="C49" s="178" t="s">
        <v>200</v>
      </c>
      <c r="D49" s="184">
        <f>SUM(D50:D52)</f>
        <v>0</v>
      </c>
      <c r="E49" s="184">
        <f t="shared" ref="E49:X49" si="10">SUM(E50:E52)</f>
        <v>0</v>
      </c>
      <c r="F49" s="229">
        <f t="shared" si="10"/>
        <v>0</v>
      </c>
      <c r="G49" s="229">
        <f t="shared" si="10"/>
        <v>0</v>
      </c>
      <c r="H49" s="229">
        <f t="shared" si="10"/>
        <v>0</v>
      </c>
      <c r="I49" s="229">
        <f t="shared" si="10"/>
        <v>0</v>
      </c>
      <c r="J49" s="218">
        <f t="shared" si="10"/>
        <v>0</v>
      </c>
      <c r="K49" s="218">
        <f t="shared" si="10"/>
        <v>0</v>
      </c>
      <c r="L49" s="218">
        <f t="shared" si="10"/>
        <v>0</v>
      </c>
      <c r="M49" s="218">
        <f t="shared" si="10"/>
        <v>0</v>
      </c>
      <c r="N49" s="218">
        <f t="shared" si="10"/>
        <v>0</v>
      </c>
      <c r="O49" s="218">
        <f t="shared" si="10"/>
        <v>0</v>
      </c>
      <c r="P49" s="218">
        <f t="shared" si="10"/>
        <v>0</v>
      </c>
      <c r="Q49" s="218">
        <f t="shared" si="10"/>
        <v>0</v>
      </c>
      <c r="R49" s="218">
        <f t="shared" si="10"/>
        <v>0</v>
      </c>
      <c r="S49" s="218">
        <f t="shared" si="10"/>
        <v>0</v>
      </c>
      <c r="T49" s="218">
        <f t="shared" si="10"/>
        <v>0</v>
      </c>
      <c r="U49" s="218">
        <f t="shared" si="10"/>
        <v>0</v>
      </c>
      <c r="V49" s="218">
        <f t="shared" si="10"/>
        <v>0</v>
      </c>
      <c r="W49" s="218">
        <f t="shared" si="10"/>
        <v>0</v>
      </c>
      <c r="X49" s="218">
        <f t="shared" si="10"/>
        <v>0</v>
      </c>
    </row>
    <row r="50" spans="1:24" x14ac:dyDescent="0.25">
      <c r="A50" s="172" t="s">
        <v>273</v>
      </c>
      <c r="B50" s="178" t="s">
        <v>200</v>
      </c>
      <c r="C50" s="174" t="s">
        <v>276</v>
      </c>
      <c r="D50" s="242"/>
      <c r="E50" s="242"/>
      <c r="F50" s="253"/>
      <c r="G50" s="253"/>
      <c r="H50" s="253"/>
      <c r="I50" s="253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</row>
    <row r="51" spans="1:24" x14ac:dyDescent="0.25">
      <c r="A51" s="172" t="s">
        <v>274</v>
      </c>
      <c r="B51" s="178" t="s">
        <v>200</v>
      </c>
      <c r="C51" s="174" t="s">
        <v>277</v>
      </c>
      <c r="D51" s="242"/>
      <c r="E51" s="241"/>
      <c r="F51" s="252"/>
      <c r="G51" s="252"/>
      <c r="H51" s="252"/>
      <c r="I51" s="252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</row>
    <row r="52" spans="1:24" x14ac:dyDescent="0.25">
      <c r="A52" s="154" t="s">
        <v>275</v>
      </c>
      <c r="B52" s="178" t="s">
        <v>200</v>
      </c>
      <c r="C52" s="174" t="s">
        <v>278</v>
      </c>
      <c r="D52" s="242"/>
      <c r="E52" s="241"/>
      <c r="F52" s="252"/>
      <c r="G52" s="252"/>
      <c r="H52" s="252"/>
      <c r="I52" s="252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</row>
    <row r="53" spans="1:24" x14ac:dyDescent="0.25">
      <c r="A53" s="185" t="s">
        <v>18</v>
      </c>
      <c r="B53" s="181" t="s">
        <v>165</v>
      </c>
      <c r="C53" s="178" t="s">
        <v>200</v>
      </c>
      <c r="D53" s="184">
        <f>SUM(D54:D57)</f>
        <v>0</v>
      </c>
      <c r="E53" s="184">
        <f t="shared" ref="E53:X53" si="11">SUM(E54:E57)</f>
        <v>0</v>
      </c>
      <c r="F53" s="229">
        <f t="shared" si="11"/>
        <v>0</v>
      </c>
      <c r="G53" s="229">
        <f t="shared" si="11"/>
        <v>0</v>
      </c>
      <c r="H53" s="229">
        <f t="shared" si="11"/>
        <v>0</v>
      </c>
      <c r="I53" s="229">
        <f t="shared" si="11"/>
        <v>0</v>
      </c>
      <c r="J53" s="218">
        <f t="shared" si="11"/>
        <v>0</v>
      </c>
      <c r="K53" s="218">
        <f t="shared" si="11"/>
        <v>0</v>
      </c>
      <c r="L53" s="218">
        <f t="shared" si="11"/>
        <v>0</v>
      </c>
      <c r="M53" s="218">
        <f t="shared" si="11"/>
        <v>0</v>
      </c>
      <c r="N53" s="218">
        <f t="shared" si="11"/>
        <v>0</v>
      </c>
      <c r="O53" s="218">
        <f t="shared" si="11"/>
        <v>0</v>
      </c>
      <c r="P53" s="218">
        <f t="shared" si="11"/>
        <v>0</v>
      </c>
      <c r="Q53" s="218">
        <f t="shared" si="11"/>
        <v>0</v>
      </c>
      <c r="R53" s="218">
        <f t="shared" si="11"/>
        <v>0</v>
      </c>
      <c r="S53" s="218">
        <f t="shared" si="11"/>
        <v>0</v>
      </c>
      <c r="T53" s="218">
        <f t="shared" si="11"/>
        <v>0</v>
      </c>
      <c r="U53" s="218">
        <f t="shared" si="11"/>
        <v>0</v>
      </c>
      <c r="V53" s="218">
        <f t="shared" si="11"/>
        <v>0</v>
      </c>
      <c r="W53" s="218">
        <f t="shared" si="11"/>
        <v>0</v>
      </c>
      <c r="X53" s="218">
        <f t="shared" si="11"/>
        <v>0</v>
      </c>
    </row>
    <row r="54" spans="1:24" x14ac:dyDescent="0.25">
      <c r="A54" s="172" t="s">
        <v>279</v>
      </c>
      <c r="B54" s="178" t="s">
        <v>200</v>
      </c>
      <c r="C54" s="174" t="s">
        <v>283</v>
      </c>
      <c r="D54" s="242"/>
      <c r="E54" s="241"/>
      <c r="F54" s="252"/>
      <c r="G54" s="252"/>
      <c r="H54" s="252"/>
      <c r="I54" s="252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</row>
    <row r="55" spans="1:24" x14ac:dyDescent="0.25">
      <c r="A55" s="154" t="s">
        <v>280</v>
      </c>
      <c r="B55" s="178" t="s">
        <v>200</v>
      </c>
      <c r="C55" s="174" t="s">
        <v>284</v>
      </c>
      <c r="D55" s="242"/>
      <c r="E55" s="241"/>
      <c r="F55" s="252"/>
      <c r="G55" s="252"/>
      <c r="H55" s="252"/>
      <c r="I55" s="252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</row>
    <row r="56" spans="1:24" x14ac:dyDescent="0.25">
      <c r="A56" s="172" t="s">
        <v>281</v>
      </c>
      <c r="B56" s="178" t="s">
        <v>200</v>
      </c>
      <c r="C56" s="174" t="s">
        <v>285</v>
      </c>
      <c r="D56" s="242"/>
      <c r="E56" s="241"/>
      <c r="F56" s="252"/>
      <c r="G56" s="252"/>
      <c r="H56" s="252"/>
      <c r="I56" s="252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</row>
    <row r="57" spans="1:24" x14ac:dyDescent="0.25">
      <c r="A57" s="172" t="s">
        <v>282</v>
      </c>
      <c r="B57" s="178" t="s">
        <v>200</v>
      </c>
      <c r="C57" s="174" t="s">
        <v>286</v>
      </c>
      <c r="D57" s="242"/>
      <c r="E57" s="241"/>
      <c r="F57" s="252"/>
      <c r="G57" s="252"/>
      <c r="H57" s="252"/>
      <c r="I57" s="252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</row>
    <row r="58" spans="1:24" x14ac:dyDescent="0.25">
      <c r="A58" s="185" t="s">
        <v>19</v>
      </c>
      <c r="B58" s="181" t="s">
        <v>167</v>
      </c>
      <c r="C58" s="178" t="s">
        <v>200</v>
      </c>
      <c r="D58" s="186">
        <f>SUM(D59:D63)</f>
        <v>0</v>
      </c>
      <c r="E58" s="186">
        <f t="shared" ref="E58:X58" si="12">SUM(E59:E63)</f>
        <v>0</v>
      </c>
      <c r="F58" s="230">
        <f t="shared" si="12"/>
        <v>0</v>
      </c>
      <c r="G58" s="230">
        <f t="shared" si="12"/>
        <v>0</v>
      </c>
      <c r="H58" s="230">
        <f t="shared" si="12"/>
        <v>0</v>
      </c>
      <c r="I58" s="230">
        <f t="shared" si="12"/>
        <v>0</v>
      </c>
      <c r="J58" s="219">
        <f t="shared" si="12"/>
        <v>0</v>
      </c>
      <c r="K58" s="219">
        <f t="shared" si="12"/>
        <v>0</v>
      </c>
      <c r="L58" s="219">
        <f t="shared" si="12"/>
        <v>0</v>
      </c>
      <c r="M58" s="219">
        <f t="shared" si="12"/>
        <v>0</v>
      </c>
      <c r="N58" s="219">
        <f t="shared" si="12"/>
        <v>0</v>
      </c>
      <c r="O58" s="219">
        <f t="shared" si="12"/>
        <v>0</v>
      </c>
      <c r="P58" s="219">
        <f t="shared" si="12"/>
        <v>0</v>
      </c>
      <c r="Q58" s="219">
        <f t="shared" si="12"/>
        <v>0</v>
      </c>
      <c r="R58" s="219">
        <f t="shared" si="12"/>
        <v>0</v>
      </c>
      <c r="S58" s="219">
        <f t="shared" si="12"/>
        <v>0</v>
      </c>
      <c r="T58" s="219">
        <f t="shared" si="12"/>
        <v>0</v>
      </c>
      <c r="U58" s="219">
        <f t="shared" si="12"/>
        <v>0</v>
      </c>
      <c r="V58" s="219">
        <f t="shared" si="12"/>
        <v>0</v>
      </c>
      <c r="W58" s="219">
        <f t="shared" si="12"/>
        <v>0</v>
      </c>
      <c r="X58" s="219">
        <f t="shared" si="12"/>
        <v>0</v>
      </c>
    </row>
    <row r="59" spans="1:24" x14ac:dyDescent="0.25">
      <c r="A59" s="172" t="s">
        <v>287</v>
      </c>
      <c r="B59" s="178" t="s">
        <v>200</v>
      </c>
      <c r="C59" s="174" t="s">
        <v>292</v>
      </c>
      <c r="D59" s="242"/>
      <c r="E59" s="241"/>
      <c r="F59" s="252"/>
      <c r="G59" s="252"/>
      <c r="H59" s="252"/>
      <c r="I59" s="252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</row>
    <row r="60" spans="1:24" x14ac:dyDescent="0.25">
      <c r="A60" s="154" t="s">
        <v>288</v>
      </c>
      <c r="B60" s="178" t="s">
        <v>200</v>
      </c>
      <c r="C60" s="174" t="s">
        <v>293</v>
      </c>
      <c r="D60" s="242"/>
      <c r="E60" s="241"/>
      <c r="F60" s="252"/>
      <c r="G60" s="252"/>
      <c r="H60" s="252"/>
      <c r="I60" s="252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</row>
    <row r="61" spans="1:24" x14ac:dyDescent="0.25">
      <c r="A61" s="172" t="s">
        <v>289</v>
      </c>
      <c r="B61" s="178" t="s">
        <v>200</v>
      </c>
      <c r="C61" s="174" t="s">
        <v>294</v>
      </c>
      <c r="D61" s="242"/>
      <c r="E61" s="242"/>
      <c r="F61" s="253"/>
      <c r="G61" s="253"/>
      <c r="H61" s="253"/>
      <c r="I61" s="253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</row>
    <row r="62" spans="1:24" x14ac:dyDescent="0.25">
      <c r="A62" s="172" t="s">
        <v>290</v>
      </c>
      <c r="B62" s="178" t="s">
        <v>200</v>
      </c>
      <c r="C62" s="174" t="s">
        <v>295</v>
      </c>
      <c r="D62" s="242"/>
      <c r="E62" s="241"/>
      <c r="F62" s="252"/>
      <c r="G62" s="252"/>
      <c r="H62" s="252"/>
      <c r="I62" s="252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</row>
    <row r="63" spans="1:24" x14ac:dyDescent="0.25">
      <c r="A63" s="172" t="s">
        <v>291</v>
      </c>
      <c r="B63" s="178" t="s">
        <v>200</v>
      </c>
      <c r="C63" s="178" t="s">
        <v>296</v>
      </c>
      <c r="D63" s="242"/>
      <c r="E63" s="241"/>
      <c r="F63" s="252"/>
      <c r="G63" s="252"/>
      <c r="H63" s="252"/>
      <c r="I63" s="252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</row>
    <row r="64" spans="1:24" x14ac:dyDescent="0.25">
      <c r="A64" s="187" t="s">
        <v>20</v>
      </c>
      <c r="B64" s="181" t="s">
        <v>169</v>
      </c>
      <c r="C64" s="178" t="s">
        <v>200</v>
      </c>
      <c r="D64" s="184">
        <f>SUM(D65:D67)</f>
        <v>0</v>
      </c>
      <c r="E64" s="184">
        <f t="shared" ref="E64:X64" si="13">SUM(E65:E67)</f>
        <v>0</v>
      </c>
      <c r="F64" s="229">
        <f t="shared" si="13"/>
        <v>0</v>
      </c>
      <c r="G64" s="229">
        <f t="shared" si="13"/>
        <v>0</v>
      </c>
      <c r="H64" s="229">
        <f t="shared" si="13"/>
        <v>0</v>
      </c>
      <c r="I64" s="229">
        <f t="shared" si="13"/>
        <v>0</v>
      </c>
      <c r="J64" s="218">
        <f t="shared" si="13"/>
        <v>0</v>
      </c>
      <c r="K64" s="218">
        <f t="shared" si="13"/>
        <v>0</v>
      </c>
      <c r="L64" s="218">
        <f t="shared" si="13"/>
        <v>0</v>
      </c>
      <c r="M64" s="218">
        <f t="shared" si="13"/>
        <v>0</v>
      </c>
      <c r="N64" s="218">
        <f t="shared" si="13"/>
        <v>0</v>
      </c>
      <c r="O64" s="218">
        <f t="shared" si="13"/>
        <v>0</v>
      </c>
      <c r="P64" s="218">
        <f t="shared" si="13"/>
        <v>0</v>
      </c>
      <c r="Q64" s="218">
        <f t="shared" si="13"/>
        <v>0</v>
      </c>
      <c r="R64" s="218">
        <f t="shared" si="13"/>
        <v>0</v>
      </c>
      <c r="S64" s="218">
        <f t="shared" si="13"/>
        <v>0</v>
      </c>
      <c r="T64" s="218">
        <f t="shared" si="13"/>
        <v>0</v>
      </c>
      <c r="U64" s="218">
        <f t="shared" si="13"/>
        <v>0</v>
      </c>
      <c r="V64" s="218">
        <f t="shared" si="13"/>
        <v>0</v>
      </c>
      <c r="W64" s="218">
        <f t="shared" si="13"/>
        <v>0</v>
      </c>
      <c r="X64" s="218">
        <f t="shared" si="13"/>
        <v>0</v>
      </c>
    </row>
    <row r="65" spans="1:24" x14ac:dyDescent="0.25">
      <c r="A65" s="172" t="s">
        <v>297</v>
      </c>
      <c r="B65" s="178" t="s">
        <v>200</v>
      </c>
      <c r="C65" s="174" t="s">
        <v>300</v>
      </c>
      <c r="D65" s="242"/>
      <c r="E65" s="241"/>
      <c r="F65" s="252"/>
      <c r="G65" s="252"/>
      <c r="H65" s="252"/>
      <c r="I65" s="252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</row>
    <row r="66" spans="1:24" x14ac:dyDescent="0.25">
      <c r="A66" s="172" t="s">
        <v>298</v>
      </c>
      <c r="B66" s="178" t="s">
        <v>200</v>
      </c>
      <c r="C66" s="174" t="s">
        <v>301</v>
      </c>
      <c r="D66" s="242"/>
      <c r="E66" s="242"/>
      <c r="F66" s="253"/>
      <c r="G66" s="253"/>
      <c r="H66" s="253"/>
      <c r="I66" s="253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</row>
    <row r="67" spans="1:24" x14ac:dyDescent="0.25">
      <c r="A67" s="172" t="s">
        <v>299</v>
      </c>
      <c r="B67" s="178" t="s">
        <v>200</v>
      </c>
      <c r="C67" s="174" t="s">
        <v>302</v>
      </c>
      <c r="D67" s="242"/>
      <c r="E67" s="241"/>
      <c r="F67" s="252"/>
      <c r="G67" s="252"/>
      <c r="H67" s="252"/>
      <c r="I67" s="252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</row>
    <row r="68" spans="1:24" x14ac:dyDescent="0.25">
      <c r="A68" s="187" t="s">
        <v>21</v>
      </c>
      <c r="B68" s="181" t="s">
        <v>171</v>
      </c>
      <c r="C68" s="178" t="s">
        <v>200</v>
      </c>
      <c r="D68" s="184">
        <f>SUM(D69:D73)</f>
        <v>0</v>
      </c>
      <c r="E68" s="184">
        <f t="shared" ref="E68:X68" si="14">SUM(E69:E73)</f>
        <v>0</v>
      </c>
      <c r="F68" s="229">
        <f t="shared" si="14"/>
        <v>0</v>
      </c>
      <c r="G68" s="229">
        <f t="shared" si="14"/>
        <v>0</v>
      </c>
      <c r="H68" s="229">
        <f t="shared" si="14"/>
        <v>0</v>
      </c>
      <c r="I68" s="229">
        <f t="shared" si="14"/>
        <v>0</v>
      </c>
      <c r="J68" s="218">
        <f t="shared" si="14"/>
        <v>0</v>
      </c>
      <c r="K68" s="218">
        <f t="shared" si="14"/>
        <v>0</v>
      </c>
      <c r="L68" s="218">
        <f t="shared" si="14"/>
        <v>0</v>
      </c>
      <c r="M68" s="218">
        <f t="shared" si="14"/>
        <v>0</v>
      </c>
      <c r="N68" s="218">
        <f t="shared" si="14"/>
        <v>0</v>
      </c>
      <c r="O68" s="218">
        <f t="shared" si="14"/>
        <v>0</v>
      </c>
      <c r="P68" s="218">
        <f t="shared" si="14"/>
        <v>0</v>
      </c>
      <c r="Q68" s="218">
        <f t="shared" si="14"/>
        <v>0</v>
      </c>
      <c r="R68" s="218">
        <f t="shared" si="14"/>
        <v>0</v>
      </c>
      <c r="S68" s="218">
        <f t="shared" si="14"/>
        <v>0</v>
      </c>
      <c r="T68" s="218">
        <f t="shared" si="14"/>
        <v>0</v>
      </c>
      <c r="U68" s="218">
        <f t="shared" si="14"/>
        <v>0</v>
      </c>
      <c r="V68" s="218">
        <f t="shared" si="14"/>
        <v>0</v>
      </c>
      <c r="W68" s="218">
        <f t="shared" si="14"/>
        <v>0</v>
      </c>
      <c r="X68" s="218">
        <f t="shared" si="14"/>
        <v>0</v>
      </c>
    </row>
    <row r="69" spans="1:24" x14ac:dyDescent="0.25">
      <c r="A69" s="172" t="s">
        <v>303</v>
      </c>
      <c r="B69" s="178" t="s">
        <v>200</v>
      </c>
      <c r="C69" s="174" t="s">
        <v>307</v>
      </c>
      <c r="D69" s="242"/>
      <c r="E69" s="241"/>
      <c r="F69" s="252"/>
      <c r="G69" s="252"/>
      <c r="H69" s="252"/>
      <c r="I69" s="252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</row>
    <row r="70" spans="1:24" x14ac:dyDescent="0.25">
      <c r="A70" s="172" t="s">
        <v>298</v>
      </c>
      <c r="B70" s="178" t="s">
        <v>200</v>
      </c>
      <c r="C70" s="174" t="s">
        <v>308</v>
      </c>
      <c r="D70" s="242"/>
      <c r="E70" s="241"/>
      <c r="F70" s="252"/>
      <c r="G70" s="252"/>
      <c r="H70" s="252"/>
      <c r="I70" s="252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</row>
    <row r="71" spans="1:24" x14ac:dyDescent="0.25">
      <c r="A71" s="172" t="s">
        <v>304</v>
      </c>
      <c r="B71" s="178" t="s">
        <v>200</v>
      </c>
      <c r="C71" s="174" t="s">
        <v>309</v>
      </c>
      <c r="D71" s="242"/>
      <c r="E71" s="241"/>
      <c r="F71" s="252"/>
      <c r="G71" s="252"/>
      <c r="H71" s="252"/>
      <c r="I71" s="252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</row>
    <row r="72" spans="1:24" x14ac:dyDescent="0.25">
      <c r="A72" s="172" t="s">
        <v>305</v>
      </c>
      <c r="B72" s="178" t="s">
        <v>200</v>
      </c>
      <c r="C72" s="174" t="s">
        <v>310</v>
      </c>
      <c r="D72" s="242"/>
      <c r="E72" s="241"/>
      <c r="F72" s="252"/>
      <c r="G72" s="252"/>
      <c r="H72" s="252"/>
      <c r="I72" s="252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</row>
    <row r="73" spans="1:24" x14ac:dyDescent="0.25">
      <c r="A73" s="172" t="s">
        <v>306</v>
      </c>
      <c r="B73" s="178" t="s">
        <v>200</v>
      </c>
      <c r="C73" s="174" t="s">
        <v>311</v>
      </c>
      <c r="D73" s="242"/>
      <c r="E73" s="242"/>
      <c r="F73" s="253"/>
      <c r="G73" s="253"/>
      <c r="H73" s="253"/>
      <c r="I73" s="253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</row>
    <row r="74" spans="1:24" x14ac:dyDescent="0.25">
      <c r="A74" s="187" t="s">
        <v>22</v>
      </c>
      <c r="B74" s="181" t="s">
        <v>193</v>
      </c>
      <c r="C74" s="178" t="s">
        <v>200</v>
      </c>
      <c r="D74" s="184">
        <f>SUM(D75:D78)</f>
        <v>0</v>
      </c>
      <c r="E74" s="184">
        <f t="shared" ref="E74:X74" si="15">SUM(E75:E78)</f>
        <v>0</v>
      </c>
      <c r="F74" s="229">
        <f t="shared" si="15"/>
        <v>0</v>
      </c>
      <c r="G74" s="229">
        <f t="shared" si="15"/>
        <v>0</v>
      </c>
      <c r="H74" s="229">
        <f t="shared" si="15"/>
        <v>0</v>
      </c>
      <c r="I74" s="229">
        <f t="shared" si="15"/>
        <v>0</v>
      </c>
      <c r="J74" s="218">
        <f t="shared" si="15"/>
        <v>0</v>
      </c>
      <c r="K74" s="218">
        <f t="shared" si="15"/>
        <v>0</v>
      </c>
      <c r="L74" s="218">
        <f t="shared" si="15"/>
        <v>0</v>
      </c>
      <c r="M74" s="218">
        <f t="shared" si="15"/>
        <v>0</v>
      </c>
      <c r="N74" s="218">
        <f t="shared" si="15"/>
        <v>0</v>
      </c>
      <c r="O74" s="218">
        <f t="shared" si="15"/>
        <v>0</v>
      </c>
      <c r="P74" s="218">
        <f t="shared" si="15"/>
        <v>0</v>
      </c>
      <c r="Q74" s="218">
        <f t="shared" si="15"/>
        <v>0</v>
      </c>
      <c r="R74" s="218">
        <f t="shared" si="15"/>
        <v>0</v>
      </c>
      <c r="S74" s="218">
        <f t="shared" si="15"/>
        <v>0</v>
      </c>
      <c r="T74" s="218">
        <f t="shared" si="15"/>
        <v>0</v>
      </c>
      <c r="U74" s="218">
        <f t="shared" si="15"/>
        <v>0</v>
      </c>
      <c r="V74" s="218">
        <f t="shared" si="15"/>
        <v>0</v>
      </c>
      <c r="W74" s="218">
        <f t="shared" si="15"/>
        <v>0</v>
      </c>
      <c r="X74" s="218">
        <f t="shared" si="15"/>
        <v>0</v>
      </c>
    </row>
    <row r="75" spans="1:24" x14ac:dyDescent="0.25">
      <c r="A75" s="172" t="s">
        <v>312</v>
      </c>
      <c r="B75" s="178" t="s">
        <v>200</v>
      </c>
      <c r="C75" s="174" t="s">
        <v>316</v>
      </c>
      <c r="D75" s="242"/>
      <c r="E75" s="241"/>
      <c r="F75" s="252"/>
      <c r="G75" s="252"/>
      <c r="H75" s="252"/>
      <c r="I75" s="252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</row>
    <row r="76" spans="1:24" x14ac:dyDescent="0.25">
      <c r="A76" s="172" t="s">
        <v>313</v>
      </c>
      <c r="B76" s="178" t="s">
        <v>200</v>
      </c>
      <c r="C76" s="174" t="s">
        <v>317</v>
      </c>
      <c r="D76" s="242"/>
      <c r="E76" s="241"/>
      <c r="F76" s="252"/>
      <c r="G76" s="252"/>
      <c r="H76" s="252"/>
      <c r="I76" s="252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</row>
    <row r="77" spans="1:24" x14ac:dyDescent="0.25">
      <c r="A77" s="172" t="s">
        <v>314</v>
      </c>
      <c r="B77" s="178" t="s">
        <v>200</v>
      </c>
      <c r="C77" s="174" t="s">
        <v>318</v>
      </c>
      <c r="D77" s="242"/>
      <c r="E77" s="242"/>
      <c r="F77" s="253"/>
      <c r="G77" s="253"/>
      <c r="H77" s="253"/>
      <c r="I77" s="253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</row>
    <row r="78" spans="1:24" x14ac:dyDescent="0.25">
      <c r="A78" s="172" t="s">
        <v>315</v>
      </c>
      <c r="B78" s="178" t="s">
        <v>200</v>
      </c>
      <c r="C78" s="174" t="s">
        <v>319</v>
      </c>
      <c r="D78" s="242"/>
      <c r="E78" s="242"/>
      <c r="F78" s="253"/>
      <c r="G78" s="253"/>
      <c r="H78" s="253"/>
      <c r="I78" s="253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</row>
    <row r="79" spans="1:24" ht="20.25" customHeight="1" x14ac:dyDescent="0.25">
      <c r="A79" s="158"/>
      <c r="B79" s="178"/>
      <c r="C79" s="188"/>
      <c r="D79" s="158"/>
      <c r="E79" s="158"/>
      <c r="F79" s="236"/>
      <c r="G79" s="236"/>
      <c r="H79" s="236"/>
      <c r="I79" s="236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</row>
    <row r="80" spans="1:24" ht="20.25" customHeight="1" x14ac:dyDescent="0.25">
      <c r="A80" s="190" t="s">
        <v>202</v>
      </c>
      <c r="B80" s="158"/>
      <c r="C80" s="158"/>
      <c r="D80" s="177">
        <f t="shared" ref="D80:X80" si="16">SUM(D8,D12,D16,D23,D25,D30,D33,D37,D43,D49,D53,D58,D64,D68,D74)</f>
        <v>0</v>
      </c>
      <c r="E80" s="177">
        <f t="shared" si="16"/>
        <v>0</v>
      </c>
      <c r="F80" s="228">
        <f t="shared" si="16"/>
        <v>0</v>
      </c>
      <c r="G80" s="228">
        <f t="shared" si="16"/>
        <v>0</v>
      </c>
      <c r="H80" s="228">
        <f t="shared" si="16"/>
        <v>0</v>
      </c>
      <c r="I80" s="228">
        <f t="shared" si="16"/>
        <v>0</v>
      </c>
      <c r="J80" s="207">
        <f t="shared" si="16"/>
        <v>0</v>
      </c>
      <c r="K80" s="207">
        <f t="shared" si="16"/>
        <v>0</v>
      </c>
      <c r="L80" s="207">
        <f t="shared" si="16"/>
        <v>0</v>
      </c>
      <c r="M80" s="207">
        <f t="shared" si="16"/>
        <v>0</v>
      </c>
      <c r="N80" s="207">
        <f t="shared" si="16"/>
        <v>0</v>
      </c>
      <c r="O80" s="207">
        <f t="shared" si="16"/>
        <v>0</v>
      </c>
      <c r="P80" s="207">
        <f t="shared" si="16"/>
        <v>0</v>
      </c>
      <c r="Q80" s="207">
        <f t="shared" si="16"/>
        <v>0</v>
      </c>
      <c r="R80" s="207">
        <f t="shared" si="16"/>
        <v>0</v>
      </c>
      <c r="S80" s="207">
        <f t="shared" si="16"/>
        <v>0</v>
      </c>
      <c r="T80" s="207">
        <f t="shared" si="16"/>
        <v>0</v>
      </c>
      <c r="U80" s="207">
        <f t="shared" si="16"/>
        <v>0</v>
      </c>
      <c r="V80" s="207">
        <f t="shared" si="16"/>
        <v>0</v>
      </c>
      <c r="W80" s="207">
        <f t="shared" si="16"/>
        <v>0</v>
      </c>
      <c r="X80" s="207">
        <f t="shared" si="16"/>
        <v>0</v>
      </c>
    </row>
    <row r="81" spans="1:24" ht="12.75" customHeight="1" x14ac:dyDescent="0.25">
      <c r="A81" s="168"/>
      <c r="B81" s="158"/>
      <c r="C81" s="158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</row>
    <row r="82" spans="1:24" ht="20.25" customHeight="1" x14ac:dyDescent="0.25">
      <c r="A82" s="194" t="s">
        <v>203</v>
      </c>
      <c r="B82" s="195"/>
      <c r="C82" s="195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</row>
    <row r="83" spans="1:24" ht="19.5" customHeight="1" x14ac:dyDescent="0.25">
      <c r="A83" s="196" t="s">
        <v>204</v>
      </c>
      <c r="B83" s="197"/>
      <c r="C83" s="197"/>
      <c r="D83" s="203">
        <f t="shared" ref="D83:X83" si="17">D6-D82</f>
        <v>0</v>
      </c>
      <c r="E83" s="203">
        <f t="shared" si="17"/>
        <v>0</v>
      </c>
      <c r="F83" s="231">
        <f t="shared" si="17"/>
        <v>0</v>
      </c>
      <c r="G83" s="231">
        <f t="shared" si="17"/>
        <v>0</v>
      </c>
      <c r="H83" s="231">
        <f t="shared" si="17"/>
        <v>0</v>
      </c>
      <c r="I83" s="231">
        <f t="shared" si="17"/>
        <v>0</v>
      </c>
      <c r="J83" s="212">
        <f t="shared" si="17"/>
        <v>0</v>
      </c>
      <c r="K83" s="212">
        <f t="shared" si="17"/>
        <v>0</v>
      </c>
      <c r="L83" s="212">
        <f t="shared" si="17"/>
        <v>0</v>
      </c>
      <c r="M83" s="212">
        <f t="shared" si="17"/>
        <v>0</v>
      </c>
      <c r="N83" s="212">
        <f t="shared" si="17"/>
        <v>0</v>
      </c>
      <c r="O83" s="212">
        <f t="shared" si="17"/>
        <v>0</v>
      </c>
      <c r="P83" s="212">
        <f t="shared" si="17"/>
        <v>0</v>
      </c>
      <c r="Q83" s="212">
        <f t="shared" si="17"/>
        <v>0</v>
      </c>
      <c r="R83" s="212">
        <f t="shared" si="17"/>
        <v>0</v>
      </c>
      <c r="S83" s="212">
        <f t="shared" si="17"/>
        <v>0</v>
      </c>
      <c r="T83" s="212">
        <f t="shared" si="17"/>
        <v>0</v>
      </c>
      <c r="U83" s="212">
        <f t="shared" si="17"/>
        <v>0</v>
      </c>
      <c r="V83" s="212">
        <f t="shared" si="17"/>
        <v>0</v>
      </c>
      <c r="W83" s="212">
        <f t="shared" si="17"/>
        <v>0</v>
      </c>
      <c r="X83" s="212">
        <f t="shared" si="17"/>
        <v>0</v>
      </c>
    </row>
    <row r="84" spans="1:24" ht="19.5" customHeight="1" x14ac:dyDescent="0.25">
      <c r="A84" s="222" t="s">
        <v>205</v>
      </c>
      <c r="B84" s="223"/>
      <c r="C84" s="223"/>
      <c r="D84" s="232">
        <v>334.9</v>
      </c>
      <c r="E84" s="233">
        <v>316.20000000000005</v>
      </c>
      <c r="F84" s="234">
        <v>63.339999999999996</v>
      </c>
      <c r="G84" s="233">
        <v>0</v>
      </c>
      <c r="H84" s="234">
        <v>10.46</v>
      </c>
      <c r="I84" s="233">
        <v>0</v>
      </c>
      <c r="J84" s="233">
        <v>0</v>
      </c>
      <c r="K84" s="233">
        <v>56</v>
      </c>
      <c r="L84" s="233">
        <v>42</v>
      </c>
      <c r="M84" s="233">
        <v>37</v>
      </c>
      <c r="N84" s="233">
        <v>32473</v>
      </c>
      <c r="O84" s="233">
        <v>14090</v>
      </c>
      <c r="P84" s="233">
        <v>646</v>
      </c>
      <c r="Q84" s="233">
        <v>233900</v>
      </c>
      <c r="R84" s="233">
        <v>10350</v>
      </c>
      <c r="S84" s="233">
        <v>1500</v>
      </c>
      <c r="T84" s="233">
        <v>5</v>
      </c>
      <c r="U84" s="233">
        <v>0</v>
      </c>
      <c r="V84" s="233">
        <v>0</v>
      </c>
      <c r="W84" s="233">
        <v>0</v>
      </c>
      <c r="X84" s="233">
        <v>56</v>
      </c>
    </row>
    <row r="85" spans="1:24" ht="22.5" customHeight="1" x14ac:dyDescent="0.25">
      <c r="A85" s="196" t="s">
        <v>206</v>
      </c>
      <c r="B85" s="197"/>
      <c r="C85" s="197"/>
      <c r="D85" s="203">
        <f t="shared" ref="D85:X85" si="18">D6-D84</f>
        <v>-334.9</v>
      </c>
      <c r="E85" s="203">
        <f t="shared" si="18"/>
        <v>-316.20000000000005</v>
      </c>
      <c r="F85" s="231">
        <f t="shared" si="18"/>
        <v>-63.339999999999996</v>
      </c>
      <c r="G85" s="231">
        <f t="shared" si="18"/>
        <v>0</v>
      </c>
      <c r="H85" s="231">
        <f t="shared" si="18"/>
        <v>-10.46</v>
      </c>
      <c r="I85" s="231">
        <f t="shared" si="18"/>
        <v>0</v>
      </c>
      <c r="J85" s="212">
        <f t="shared" si="18"/>
        <v>0</v>
      </c>
      <c r="K85" s="212">
        <f t="shared" si="18"/>
        <v>-56</v>
      </c>
      <c r="L85" s="212">
        <f t="shared" si="18"/>
        <v>-42</v>
      </c>
      <c r="M85" s="212">
        <f t="shared" si="18"/>
        <v>-37</v>
      </c>
      <c r="N85" s="212">
        <f t="shared" si="18"/>
        <v>-32473</v>
      </c>
      <c r="O85" s="212">
        <f t="shared" si="18"/>
        <v>-14090</v>
      </c>
      <c r="P85" s="212">
        <f t="shared" si="18"/>
        <v>-646</v>
      </c>
      <c r="Q85" s="212">
        <f t="shared" si="18"/>
        <v>-233900</v>
      </c>
      <c r="R85" s="212">
        <f t="shared" si="18"/>
        <v>-10350</v>
      </c>
      <c r="S85" s="212">
        <f t="shared" si="18"/>
        <v>-1500</v>
      </c>
      <c r="T85" s="212">
        <f t="shared" si="18"/>
        <v>-5</v>
      </c>
      <c r="U85" s="212">
        <f t="shared" si="18"/>
        <v>0</v>
      </c>
      <c r="V85" s="212">
        <f t="shared" si="18"/>
        <v>0</v>
      </c>
      <c r="W85" s="212">
        <f t="shared" si="18"/>
        <v>0</v>
      </c>
      <c r="X85" s="212">
        <f t="shared" si="18"/>
        <v>-56</v>
      </c>
    </row>
    <row r="86" spans="1:24" ht="123" customHeight="1" x14ac:dyDescent="0.25">
      <c r="A86" s="285" t="s">
        <v>207</v>
      </c>
      <c r="B86" s="286"/>
      <c r="C86" s="287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</row>
  </sheetData>
  <sheetProtection sort="0" autoFilter="0"/>
  <mergeCells count="2">
    <mergeCell ref="A2:X2"/>
    <mergeCell ref="A86:C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8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" sqref="F4"/>
    </sheetView>
  </sheetViews>
  <sheetFormatPr defaultRowHeight="15" x14ac:dyDescent="0.25"/>
  <cols>
    <col min="1" max="1" width="43.28515625" style="154" customWidth="1"/>
    <col min="2" max="2" width="20.28515625" style="154" customWidth="1"/>
    <col min="3" max="3" width="17.140625" style="154" customWidth="1"/>
    <col min="4" max="4" width="24.7109375" style="154" customWidth="1"/>
    <col min="5" max="16384" width="9.140625" style="154"/>
  </cols>
  <sheetData>
    <row r="2" spans="1:4" ht="18.75" x14ac:dyDescent="0.25">
      <c r="A2" s="255" t="s">
        <v>384</v>
      </c>
      <c r="B2" s="255"/>
      <c r="C2" s="255"/>
      <c r="D2" s="255"/>
    </row>
    <row r="4" spans="1:4" ht="60" x14ac:dyDescent="0.25">
      <c r="A4" s="225" t="s">
        <v>196</v>
      </c>
      <c r="B4" s="160" t="s">
        <v>361</v>
      </c>
      <c r="C4" s="160" t="s">
        <v>362</v>
      </c>
      <c r="D4" s="160" t="s">
        <v>385</v>
      </c>
    </row>
    <row r="5" spans="1:4" x14ac:dyDescent="0.25">
      <c r="A5" s="158"/>
      <c r="B5" s="225">
        <v>1</v>
      </c>
      <c r="C5" s="225">
        <v>2</v>
      </c>
      <c r="D5" s="225">
        <v>3</v>
      </c>
    </row>
    <row r="6" spans="1:4" ht="39" customHeight="1" x14ac:dyDescent="0.25">
      <c r="A6" s="161" t="s">
        <v>208</v>
      </c>
      <c r="B6" s="162" t="s">
        <v>177</v>
      </c>
      <c r="C6" s="163" t="s">
        <v>200</v>
      </c>
      <c r="D6" s="215">
        <f>SUM(D9:D11,D13:D15,D17:D22,D24,D26:D29,D31:D32,D34:D36,D38:D42,D44:D48,D50:D52,D54:D57,D59:D63,D65:D67,D69:D73,D75:D78)</f>
        <v>0</v>
      </c>
    </row>
    <row r="7" spans="1:4" ht="15" customHeight="1" x14ac:dyDescent="0.25">
      <c r="A7" s="165" t="s">
        <v>201</v>
      </c>
      <c r="B7" s="160"/>
      <c r="C7" s="166"/>
      <c r="D7" s="216"/>
    </row>
    <row r="8" spans="1:4" x14ac:dyDescent="0.25">
      <c r="A8" s="168" t="s">
        <v>192</v>
      </c>
      <c r="B8" s="169" t="s">
        <v>174</v>
      </c>
      <c r="C8" s="170" t="s">
        <v>200</v>
      </c>
      <c r="D8" s="217">
        <f>SUM(D9:D11)</f>
        <v>0</v>
      </c>
    </row>
    <row r="9" spans="1:4" x14ac:dyDescent="0.25">
      <c r="A9" s="172" t="s">
        <v>209</v>
      </c>
      <c r="B9" s="173" t="s">
        <v>200</v>
      </c>
      <c r="C9" s="174" t="s">
        <v>212</v>
      </c>
      <c r="D9" s="244"/>
    </row>
    <row r="10" spans="1:4" x14ac:dyDescent="0.25">
      <c r="A10" s="172" t="s">
        <v>210</v>
      </c>
      <c r="B10" s="173" t="s">
        <v>200</v>
      </c>
      <c r="C10" s="174" t="s">
        <v>213</v>
      </c>
      <c r="D10" s="244"/>
    </row>
    <row r="11" spans="1:4" x14ac:dyDescent="0.25">
      <c r="A11" s="172" t="s">
        <v>211</v>
      </c>
      <c r="B11" s="173" t="s">
        <v>200</v>
      </c>
      <c r="C11" s="174" t="s">
        <v>214</v>
      </c>
      <c r="D11" s="244"/>
    </row>
    <row r="12" spans="1:4" x14ac:dyDescent="0.25">
      <c r="A12" s="175" t="s">
        <v>9</v>
      </c>
      <c r="B12" s="169" t="s">
        <v>146</v>
      </c>
      <c r="C12" s="176" t="s">
        <v>200</v>
      </c>
      <c r="D12" s="207">
        <f>SUM(D13:D15)</f>
        <v>0</v>
      </c>
    </row>
    <row r="13" spans="1:4" x14ac:dyDescent="0.25">
      <c r="A13" s="172" t="s">
        <v>215</v>
      </c>
      <c r="B13" s="178" t="s">
        <v>200</v>
      </c>
      <c r="C13" s="174" t="s">
        <v>218</v>
      </c>
      <c r="D13" s="248"/>
    </row>
    <row r="14" spans="1:4" x14ac:dyDescent="0.25">
      <c r="A14" s="172" t="s">
        <v>216</v>
      </c>
      <c r="B14" s="178" t="s">
        <v>200</v>
      </c>
      <c r="C14" s="174" t="s">
        <v>219</v>
      </c>
      <c r="D14" s="248"/>
    </row>
    <row r="15" spans="1:4" ht="15" customHeight="1" x14ac:dyDescent="0.25">
      <c r="A15" s="172" t="s">
        <v>217</v>
      </c>
      <c r="B15" s="178" t="s">
        <v>200</v>
      </c>
      <c r="C15" s="174" t="s">
        <v>220</v>
      </c>
      <c r="D15" s="248"/>
    </row>
    <row r="16" spans="1:4" x14ac:dyDescent="0.25">
      <c r="A16" s="175" t="s">
        <v>10</v>
      </c>
      <c r="B16" s="179" t="s">
        <v>148</v>
      </c>
      <c r="C16" s="180" t="s">
        <v>200</v>
      </c>
      <c r="D16" s="207">
        <f>SUM(D17:D22)</f>
        <v>0</v>
      </c>
    </row>
    <row r="17" spans="1:4" x14ac:dyDescent="0.25">
      <c r="A17" s="172" t="s">
        <v>221</v>
      </c>
      <c r="B17" s="178" t="s">
        <v>200</v>
      </c>
      <c r="C17" s="174" t="s">
        <v>227</v>
      </c>
      <c r="D17" s="248"/>
    </row>
    <row r="18" spans="1:4" x14ac:dyDescent="0.25">
      <c r="A18" s="172" t="s">
        <v>222</v>
      </c>
      <c r="B18" s="178" t="s">
        <v>200</v>
      </c>
      <c r="C18" s="174" t="s">
        <v>228</v>
      </c>
      <c r="D18" s="248"/>
    </row>
    <row r="19" spans="1:4" x14ac:dyDescent="0.25">
      <c r="A19" s="172" t="s">
        <v>223</v>
      </c>
      <c r="B19" s="178" t="s">
        <v>200</v>
      </c>
      <c r="C19" s="174" t="s">
        <v>229</v>
      </c>
      <c r="D19" s="248"/>
    </row>
    <row r="20" spans="1:4" x14ac:dyDescent="0.25">
      <c r="A20" s="172" t="s">
        <v>224</v>
      </c>
      <c r="B20" s="178" t="s">
        <v>200</v>
      </c>
      <c r="C20" s="174" t="s">
        <v>230</v>
      </c>
      <c r="D20" s="248"/>
    </row>
    <row r="21" spans="1:4" x14ac:dyDescent="0.25">
      <c r="A21" s="172" t="s">
        <v>225</v>
      </c>
      <c r="B21" s="178" t="s">
        <v>200</v>
      </c>
      <c r="C21" s="174" t="s">
        <v>231</v>
      </c>
      <c r="D21" s="248"/>
    </row>
    <row r="22" spans="1:4" x14ac:dyDescent="0.25">
      <c r="A22" s="172" t="s">
        <v>226</v>
      </c>
      <c r="B22" s="178" t="s">
        <v>200</v>
      </c>
      <c r="C22" s="174" t="s">
        <v>232</v>
      </c>
      <c r="D22" s="248"/>
    </row>
    <row r="23" spans="1:4" x14ac:dyDescent="0.25">
      <c r="A23" s="175" t="s">
        <v>11</v>
      </c>
      <c r="B23" s="181" t="s">
        <v>150</v>
      </c>
      <c r="C23" s="176" t="s">
        <v>200</v>
      </c>
      <c r="D23" s="207">
        <f>D24</f>
        <v>0</v>
      </c>
    </row>
    <row r="24" spans="1:4" x14ac:dyDescent="0.25">
      <c r="A24" s="172" t="s">
        <v>233</v>
      </c>
      <c r="B24" s="178" t="s">
        <v>200</v>
      </c>
      <c r="C24" s="174" t="s">
        <v>234</v>
      </c>
      <c r="D24" s="248"/>
    </row>
    <row r="25" spans="1:4" x14ac:dyDescent="0.25">
      <c r="A25" s="175" t="s">
        <v>12</v>
      </c>
      <c r="B25" s="181" t="s">
        <v>152</v>
      </c>
      <c r="C25" s="176" t="s">
        <v>200</v>
      </c>
      <c r="D25" s="207">
        <f>SUM(D26:D29)</f>
        <v>0</v>
      </c>
    </row>
    <row r="26" spans="1:4" x14ac:dyDescent="0.25">
      <c r="A26" s="172" t="s">
        <v>235</v>
      </c>
      <c r="B26" s="178" t="s">
        <v>200</v>
      </c>
      <c r="C26" s="174" t="s">
        <v>239</v>
      </c>
      <c r="D26" s="248"/>
    </row>
    <row r="27" spans="1:4" x14ac:dyDescent="0.25">
      <c r="A27" s="172" t="s">
        <v>236</v>
      </c>
      <c r="B27" s="178" t="s">
        <v>200</v>
      </c>
      <c r="C27" s="182" t="s">
        <v>240</v>
      </c>
      <c r="D27" s="248"/>
    </row>
    <row r="28" spans="1:4" ht="15.75" customHeight="1" x14ac:dyDescent="0.25">
      <c r="A28" s="172" t="s">
        <v>237</v>
      </c>
      <c r="B28" s="178" t="s">
        <v>200</v>
      </c>
      <c r="C28" s="174" t="s">
        <v>241</v>
      </c>
      <c r="D28" s="248"/>
    </row>
    <row r="29" spans="1:4" x14ac:dyDescent="0.25">
      <c r="A29" s="172" t="s">
        <v>238</v>
      </c>
      <c r="B29" s="178" t="s">
        <v>200</v>
      </c>
      <c r="C29" s="174" t="s">
        <v>242</v>
      </c>
      <c r="D29" s="248"/>
    </row>
    <row r="30" spans="1:4" x14ac:dyDescent="0.25">
      <c r="A30" s="175" t="s">
        <v>13</v>
      </c>
      <c r="B30" s="181" t="s">
        <v>154</v>
      </c>
      <c r="C30" s="182" t="s">
        <v>200</v>
      </c>
      <c r="D30" s="207">
        <f>SUM(D31:D32)</f>
        <v>0</v>
      </c>
    </row>
    <row r="31" spans="1:4" x14ac:dyDescent="0.25">
      <c r="A31" s="172" t="s">
        <v>243</v>
      </c>
      <c r="B31" s="178" t="s">
        <v>200</v>
      </c>
      <c r="C31" s="174" t="s">
        <v>245</v>
      </c>
      <c r="D31" s="248"/>
    </row>
    <row r="32" spans="1:4" x14ac:dyDescent="0.25">
      <c r="A32" s="172" t="s">
        <v>244</v>
      </c>
      <c r="B32" s="178" t="s">
        <v>200</v>
      </c>
      <c r="C32" s="174" t="s">
        <v>246</v>
      </c>
      <c r="D32" s="248"/>
    </row>
    <row r="33" spans="1:4" x14ac:dyDescent="0.25">
      <c r="A33" s="175" t="s">
        <v>14</v>
      </c>
      <c r="B33" s="181" t="s">
        <v>156</v>
      </c>
      <c r="C33" s="174" t="s">
        <v>200</v>
      </c>
      <c r="D33" s="207">
        <f>SUM(D34:D36)</f>
        <v>0</v>
      </c>
    </row>
    <row r="34" spans="1:4" x14ac:dyDescent="0.25">
      <c r="A34" s="172" t="s">
        <v>247</v>
      </c>
      <c r="B34" s="178" t="s">
        <v>200</v>
      </c>
      <c r="C34" s="174" t="s">
        <v>250</v>
      </c>
      <c r="D34" s="248"/>
    </row>
    <row r="35" spans="1:4" x14ac:dyDescent="0.25">
      <c r="A35" s="172" t="s">
        <v>248</v>
      </c>
      <c r="B35" s="178" t="s">
        <v>200</v>
      </c>
      <c r="C35" s="174" t="s">
        <v>251</v>
      </c>
      <c r="D35" s="248"/>
    </row>
    <row r="36" spans="1:4" x14ac:dyDescent="0.25">
      <c r="A36" s="172" t="s">
        <v>249</v>
      </c>
      <c r="B36" s="178" t="s">
        <v>200</v>
      </c>
      <c r="C36" s="174" t="s">
        <v>252</v>
      </c>
      <c r="D36" s="248"/>
    </row>
    <row r="37" spans="1:4" x14ac:dyDescent="0.25">
      <c r="A37" s="175" t="s">
        <v>15</v>
      </c>
      <c r="B37" s="181" t="s">
        <v>159</v>
      </c>
      <c r="C37" s="182" t="s">
        <v>200</v>
      </c>
      <c r="D37" s="207">
        <f>SUM(D38:D42)</f>
        <v>0</v>
      </c>
    </row>
    <row r="38" spans="1:4" x14ac:dyDescent="0.25">
      <c r="A38" s="172" t="s">
        <v>253</v>
      </c>
      <c r="B38" s="178" t="s">
        <v>200</v>
      </c>
      <c r="C38" s="174" t="s">
        <v>258</v>
      </c>
      <c r="D38" s="248"/>
    </row>
    <row r="39" spans="1:4" x14ac:dyDescent="0.25">
      <c r="A39" s="172" t="s">
        <v>254</v>
      </c>
      <c r="B39" s="178" t="s">
        <v>200</v>
      </c>
      <c r="C39" s="174" t="s">
        <v>259</v>
      </c>
      <c r="D39" s="248"/>
    </row>
    <row r="40" spans="1:4" ht="18" customHeight="1" x14ac:dyDescent="0.25">
      <c r="A40" s="172" t="s">
        <v>255</v>
      </c>
      <c r="B40" s="178" t="s">
        <v>200</v>
      </c>
      <c r="C40" s="174" t="s">
        <v>260</v>
      </c>
      <c r="D40" s="248"/>
    </row>
    <row r="41" spans="1:4" x14ac:dyDescent="0.25">
      <c r="A41" s="172" t="s">
        <v>256</v>
      </c>
      <c r="B41" s="178" t="s">
        <v>200</v>
      </c>
      <c r="C41" s="174" t="s">
        <v>261</v>
      </c>
      <c r="D41" s="248"/>
    </row>
    <row r="42" spans="1:4" x14ac:dyDescent="0.25">
      <c r="A42" s="172" t="s">
        <v>257</v>
      </c>
      <c r="B42" s="178" t="s">
        <v>200</v>
      </c>
      <c r="C42" s="174" t="s">
        <v>262</v>
      </c>
      <c r="D42" s="248"/>
    </row>
    <row r="43" spans="1:4" x14ac:dyDescent="0.25">
      <c r="A43" s="175" t="s">
        <v>16</v>
      </c>
      <c r="B43" s="181" t="s">
        <v>160</v>
      </c>
      <c r="C43" s="182" t="s">
        <v>200</v>
      </c>
      <c r="D43" s="207">
        <f>SUM(D44:D48)</f>
        <v>0</v>
      </c>
    </row>
    <row r="44" spans="1:4" x14ac:dyDescent="0.25">
      <c r="A44" s="172" t="s">
        <v>263</v>
      </c>
      <c r="B44" s="178" t="s">
        <v>200</v>
      </c>
      <c r="C44" s="174" t="s">
        <v>268</v>
      </c>
      <c r="D44" s="248"/>
    </row>
    <row r="45" spans="1:4" x14ac:dyDescent="0.25">
      <c r="A45" s="172" t="s">
        <v>264</v>
      </c>
      <c r="B45" s="178" t="s">
        <v>200</v>
      </c>
      <c r="C45" s="174" t="s">
        <v>269</v>
      </c>
      <c r="D45" s="248"/>
    </row>
    <row r="46" spans="1:4" x14ac:dyDescent="0.25">
      <c r="A46" s="172" t="s">
        <v>265</v>
      </c>
      <c r="B46" s="178" t="s">
        <v>200</v>
      </c>
      <c r="C46" s="174" t="s">
        <v>270</v>
      </c>
      <c r="D46" s="248"/>
    </row>
    <row r="47" spans="1:4" x14ac:dyDescent="0.25">
      <c r="A47" s="172" t="s">
        <v>266</v>
      </c>
      <c r="B47" s="178" t="s">
        <v>200</v>
      </c>
      <c r="C47" s="174" t="s">
        <v>271</v>
      </c>
      <c r="D47" s="248"/>
    </row>
    <row r="48" spans="1:4" x14ac:dyDescent="0.25">
      <c r="A48" s="172" t="s">
        <v>267</v>
      </c>
      <c r="B48" s="178" t="s">
        <v>200</v>
      </c>
      <c r="C48" s="174" t="s">
        <v>272</v>
      </c>
      <c r="D48" s="248"/>
    </row>
    <row r="49" spans="1:4" x14ac:dyDescent="0.25">
      <c r="A49" s="175" t="s">
        <v>17</v>
      </c>
      <c r="B49" s="181" t="s">
        <v>163</v>
      </c>
      <c r="C49" s="178" t="s">
        <v>200</v>
      </c>
      <c r="D49" s="218">
        <f>SUM(D50:D52)</f>
        <v>0</v>
      </c>
    </row>
    <row r="50" spans="1:4" x14ac:dyDescent="0.25">
      <c r="A50" s="172" t="s">
        <v>273</v>
      </c>
      <c r="B50" s="178" t="s">
        <v>200</v>
      </c>
      <c r="C50" s="174" t="s">
        <v>276</v>
      </c>
      <c r="D50" s="249"/>
    </row>
    <row r="51" spans="1:4" x14ac:dyDescent="0.25">
      <c r="A51" s="172" t="s">
        <v>274</v>
      </c>
      <c r="B51" s="178" t="s">
        <v>200</v>
      </c>
      <c r="C51" s="174" t="s">
        <v>277</v>
      </c>
      <c r="D51" s="249"/>
    </row>
    <row r="52" spans="1:4" x14ac:dyDescent="0.25">
      <c r="A52" s="154" t="s">
        <v>275</v>
      </c>
      <c r="B52" s="178" t="s">
        <v>200</v>
      </c>
      <c r="C52" s="174" t="s">
        <v>278</v>
      </c>
      <c r="D52" s="249"/>
    </row>
    <row r="53" spans="1:4" x14ac:dyDescent="0.25">
      <c r="A53" s="185" t="s">
        <v>18</v>
      </c>
      <c r="B53" s="181" t="s">
        <v>165</v>
      </c>
      <c r="C53" s="178" t="s">
        <v>200</v>
      </c>
      <c r="D53" s="218">
        <f>SUM(D54:D57)</f>
        <v>0</v>
      </c>
    </row>
    <row r="54" spans="1:4" x14ac:dyDescent="0.25">
      <c r="A54" s="172" t="s">
        <v>279</v>
      </c>
      <c r="B54" s="178" t="s">
        <v>200</v>
      </c>
      <c r="C54" s="174" t="s">
        <v>283</v>
      </c>
      <c r="D54" s="249"/>
    </row>
    <row r="55" spans="1:4" x14ac:dyDescent="0.25">
      <c r="A55" s="154" t="s">
        <v>280</v>
      </c>
      <c r="B55" s="178" t="s">
        <v>200</v>
      </c>
      <c r="C55" s="174" t="s">
        <v>284</v>
      </c>
      <c r="D55" s="249"/>
    </row>
    <row r="56" spans="1:4" x14ac:dyDescent="0.25">
      <c r="A56" s="172" t="s">
        <v>281</v>
      </c>
      <c r="B56" s="178" t="s">
        <v>200</v>
      </c>
      <c r="C56" s="174" t="s">
        <v>285</v>
      </c>
      <c r="D56" s="249"/>
    </row>
    <row r="57" spans="1:4" x14ac:dyDescent="0.25">
      <c r="A57" s="172" t="s">
        <v>282</v>
      </c>
      <c r="B57" s="178" t="s">
        <v>200</v>
      </c>
      <c r="C57" s="174" t="s">
        <v>286</v>
      </c>
      <c r="D57" s="249"/>
    </row>
    <row r="58" spans="1:4" x14ac:dyDescent="0.25">
      <c r="A58" s="185" t="s">
        <v>19</v>
      </c>
      <c r="B58" s="181" t="s">
        <v>167</v>
      </c>
      <c r="C58" s="178" t="s">
        <v>200</v>
      </c>
      <c r="D58" s="219">
        <f>SUM(D59:D63)</f>
        <v>0</v>
      </c>
    </row>
    <row r="59" spans="1:4" x14ac:dyDescent="0.25">
      <c r="A59" s="172" t="s">
        <v>287</v>
      </c>
      <c r="B59" s="178" t="s">
        <v>200</v>
      </c>
      <c r="C59" s="174" t="s">
        <v>292</v>
      </c>
      <c r="D59" s="249"/>
    </row>
    <row r="60" spans="1:4" x14ac:dyDescent="0.25">
      <c r="A60" s="154" t="s">
        <v>288</v>
      </c>
      <c r="B60" s="178" t="s">
        <v>200</v>
      </c>
      <c r="C60" s="174" t="s">
        <v>293</v>
      </c>
      <c r="D60" s="249"/>
    </row>
    <row r="61" spans="1:4" x14ac:dyDescent="0.25">
      <c r="A61" s="172" t="s">
        <v>289</v>
      </c>
      <c r="B61" s="178" t="s">
        <v>200</v>
      </c>
      <c r="C61" s="174" t="s">
        <v>294</v>
      </c>
      <c r="D61" s="249"/>
    </row>
    <row r="62" spans="1:4" x14ac:dyDescent="0.25">
      <c r="A62" s="172" t="s">
        <v>290</v>
      </c>
      <c r="B62" s="178" t="s">
        <v>200</v>
      </c>
      <c r="C62" s="174" t="s">
        <v>295</v>
      </c>
      <c r="D62" s="249"/>
    </row>
    <row r="63" spans="1:4" x14ac:dyDescent="0.25">
      <c r="A63" s="172" t="s">
        <v>291</v>
      </c>
      <c r="B63" s="178" t="s">
        <v>200</v>
      </c>
      <c r="C63" s="178" t="s">
        <v>296</v>
      </c>
      <c r="D63" s="249"/>
    </row>
    <row r="64" spans="1:4" x14ac:dyDescent="0.25">
      <c r="A64" s="187" t="s">
        <v>20</v>
      </c>
      <c r="B64" s="181" t="s">
        <v>169</v>
      </c>
      <c r="C64" s="178" t="s">
        <v>200</v>
      </c>
      <c r="D64" s="218">
        <f>SUM(D65:D67)</f>
        <v>0</v>
      </c>
    </row>
    <row r="65" spans="1:4" x14ac:dyDescent="0.25">
      <c r="A65" s="172" t="s">
        <v>297</v>
      </c>
      <c r="B65" s="178" t="s">
        <v>200</v>
      </c>
      <c r="C65" s="174" t="s">
        <v>300</v>
      </c>
      <c r="D65" s="249"/>
    </row>
    <row r="66" spans="1:4" x14ac:dyDescent="0.25">
      <c r="A66" s="172" t="s">
        <v>298</v>
      </c>
      <c r="B66" s="178" t="s">
        <v>200</v>
      </c>
      <c r="C66" s="174" t="s">
        <v>301</v>
      </c>
      <c r="D66" s="249"/>
    </row>
    <row r="67" spans="1:4" x14ac:dyDescent="0.25">
      <c r="A67" s="172" t="s">
        <v>299</v>
      </c>
      <c r="B67" s="178" t="s">
        <v>200</v>
      </c>
      <c r="C67" s="174" t="s">
        <v>302</v>
      </c>
      <c r="D67" s="249"/>
    </row>
    <row r="68" spans="1:4" x14ac:dyDescent="0.25">
      <c r="A68" s="187" t="s">
        <v>21</v>
      </c>
      <c r="B68" s="181" t="s">
        <v>171</v>
      </c>
      <c r="C68" s="178" t="s">
        <v>200</v>
      </c>
      <c r="D68" s="218">
        <f>SUM(D69:D73)</f>
        <v>0</v>
      </c>
    </row>
    <row r="69" spans="1:4" x14ac:dyDescent="0.25">
      <c r="A69" s="172" t="s">
        <v>303</v>
      </c>
      <c r="B69" s="178" t="s">
        <v>200</v>
      </c>
      <c r="C69" s="174" t="s">
        <v>307</v>
      </c>
      <c r="D69" s="249"/>
    </row>
    <row r="70" spans="1:4" x14ac:dyDescent="0.25">
      <c r="A70" s="172" t="s">
        <v>298</v>
      </c>
      <c r="B70" s="178" t="s">
        <v>200</v>
      </c>
      <c r="C70" s="174" t="s">
        <v>308</v>
      </c>
      <c r="D70" s="249"/>
    </row>
    <row r="71" spans="1:4" x14ac:dyDescent="0.25">
      <c r="A71" s="172" t="s">
        <v>304</v>
      </c>
      <c r="B71" s="178" t="s">
        <v>200</v>
      </c>
      <c r="C71" s="174" t="s">
        <v>309</v>
      </c>
      <c r="D71" s="249"/>
    </row>
    <row r="72" spans="1:4" x14ac:dyDescent="0.25">
      <c r="A72" s="172" t="s">
        <v>305</v>
      </c>
      <c r="B72" s="178" t="s">
        <v>200</v>
      </c>
      <c r="C72" s="174" t="s">
        <v>310</v>
      </c>
      <c r="D72" s="249"/>
    </row>
    <row r="73" spans="1:4" x14ac:dyDescent="0.25">
      <c r="A73" s="172" t="s">
        <v>306</v>
      </c>
      <c r="B73" s="178" t="s">
        <v>200</v>
      </c>
      <c r="C73" s="174" t="s">
        <v>311</v>
      </c>
      <c r="D73" s="249"/>
    </row>
    <row r="74" spans="1:4" x14ac:dyDescent="0.25">
      <c r="A74" s="187" t="s">
        <v>22</v>
      </c>
      <c r="B74" s="181" t="s">
        <v>193</v>
      </c>
      <c r="C74" s="178" t="s">
        <v>200</v>
      </c>
      <c r="D74" s="218">
        <f>SUM(D75:D78)</f>
        <v>0</v>
      </c>
    </row>
    <row r="75" spans="1:4" x14ac:dyDescent="0.25">
      <c r="A75" s="172" t="s">
        <v>312</v>
      </c>
      <c r="B75" s="178" t="s">
        <v>200</v>
      </c>
      <c r="C75" s="174" t="s">
        <v>316</v>
      </c>
      <c r="D75" s="249"/>
    </row>
    <row r="76" spans="1:4" x14ac:dyDescent="0.25">
      <c r="A76" s="172" t="s">
        <v>313</v>
      </c>
      <c r="B76" s="178" t="s">
        <v>200</v>
      </c>
      <c r="C76" s="174" t="s">
        <v>317</v>
      </c>
      <c r="D76" s="249"/>
    </row>
    <row r="77" spans="1:4" x14ac:dyDescent="0.25">
      <c r="A77" s="172" t="s">
        <v>314</v>
      </c>
      <c r="B77" s="178" t="s">
        <v>200</v>
      </c>
      <c r="C77" s="174" t="s">
        <v>318</v>
      </c>
      <c r="D77" s="249"/>
    </row>
    <row r="78" spans="1:4" x14ac:dyDescent="0.25">
      <c r="A78" s="172" t="s">
        <v>315</v>
      </c>
      <c r="B78" s="178" t="s">
        <v>200</v>
      </c>
      <c r="C78" s="174" t="s">
        <v>319</v>
      </c>
      <c r="D78" s="249"/>
    </row>
    <row r="79" spans="1:4" x14ac:dyDescent="0.25">
      <c r="A79" s="158"/>
      <c r="B79" s="178"/>
      <c r="C79" s="188"/>
      <c r="D79" s="205"/>
    </row>
    <row r="80" spans="1:4" ht="28.5" x14ac:dyDescent="0.25">
      <c r="A80" s="190" t="s">
        <v>202</v>
      </c>
      <c r="B80" s="158"/>
      <c r="C80" s="158"/>
      <c r="D80" s="207">
        <f>SUM(D8,D12,D16,D23,D25,D30,D33,D37,D43,D49,D53,D58,D64,D68,D74)</f>
        <v>0</v>
      </c>
    </row>
    <row r="81" spans="1:4" x14ac:dyDescent="0.25">
      <c r="A81" s="168"/>
      <c r="B81" s="158"/>
      <c r="C81" s="158"/>
      <c r="D81" s="187"/>
    </row>
    <row r="82" spans="1:4" ht="16.5" customHeight="1" x14ac:dyDescent="0.25">
      <c r="A82" s="194" t="s">
        <v>205</v>
      </c>
      <c r="B82" s="195"/>
      <c r="C82" s="195"/>
      <c r="D82" s="211">
        <v>40</v>
      </c>
    </row>
    <row r="83" spans="1:4" ht="20.25" customHeight="1" x14ac:dyDescent="0.25">
      <c r="A83" s="196" t="s">
        <v>206</v>
      </c>
      <c r="B83" s="197"/>
      <c r="C83" s="197"/>
      <c r="D83" s="197">
        <f>D6-D82</f>
        <v>-40</v>
      </c>
    </row>
    <row r="84" spans="1:4" ht="88.5" customHeight="1" x14ac:dyDescent="0.25">
      <c r="A84" s="237" t="s">
        <v>344</v>
      </c>
      <c r="B84" s="266"/>
      <c r="C84" s="267"/>
      <c r="D84" s="268"/>
    </row>
  </sheetData>
  <sheetProtection sort="0" autoFilter="0"/>
  <mergeCells count="2">
    <mergeCell ref="A2:D2"/>
    <mergeCell ref="B84:D8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8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" sqref="G4"/>
    </sheetView>
  </sheetViews>
  <sheetFormatPr defaultRowHeight="15" x14ac:dyDescent="0.25"/>
  <cols>
    <col min="1" max="1" width="41.85546875" style="154" customWidth="1"/>
    <col min="2" max="2" width="16" style="154" customWidth="1"/>
    <col min="3" max="3" width="14.5703125" style="154" customWidth="1"/>
    <col min="4" max="5" width="19.7109375" style="154" customWidth="1"/>
    <col min="6" max="16384" width="9.140625" style="154"/>
  </cols>
  <sheetData>
    <row r="2" spans="1:5" ht="23.25" customHeight="1" x14ac:dyDescent="0.25">
      <c r="A2" s="288" t="s">
        <v>386</v>
      </c>
      <c r="B2" s="288"/>
      <c r="C2" s="288"/>
      <c r="D2" s="288"/>
      <c r="E2" s="288"/>
    </row>
    <row r="3" spans="1:5" x14ac:dyDescent="0.25">
      <c r="A3" s="158"/>
      <c r="B3" s="158"/>
      <c r="C3" s="158"/>
      <c r="D3" s="158"/>
      <c r="E3" s="158"/>
    </row>
    <row r="4" spans="1:5" ht="90" x14ac:dyDescent="0.25">
      <c r="A4" s="225" t="s">
        <v>196</v>
      </c>
      <c r="B4" s="160" t="s">
        <v>387</v>
      </c>
      <c r="C4" s="160" t="s">
        <v>388</v>
      </c>
      <c r="D4" s="160" t="s">
        <v>389</v>
      </c>
      <c r="E4" s="160" t="s">
        <v>390</v>
      </c>
    </row>
    <row r="5" spans="1:5" x14ac:dyDescent="0.25">
      <c r="A5" s="158"/>
      <c r="B5" s="225">
        <v>1</v>
      </c>
      <c r="C5" s="225">
        <v>2</v>
      </c>
      <c r="D5" s="225">
        <v>3</v>
      </c>
      <c r="E5" s="225">
        <v>4</v>
      </c>
    </row>
    <row r="6" spans="1:5" ht="38.25" customHeight="1" x14ac:dyDescent="0.25">
      <c r="A6" s="161" t="s">
        <v>208</v>
      </c>
      <c r="B6" s="162" t="s">
        <v>177</v>
      </c>
      <c r="C6" s="163" t="s">
        <v>200</v>
      </c>
      <c r="D6" s="215">
        <f>SUM(D9:D11,D13:D15,D17:D22,D24,D26:D29,D31:D32,D34:D36,D38:D42,D44:D48,D50:D52,D54:D57,D59:D63,D65:D67,D69:D73,D75:D78)</f>
        <v>0</v>
      </c>
      <c r="E6" s="215">
        <f>SUM(E9:E11,E13:E15,E17:E22,E24,E26:E29,E31:E32,E34:E36,E38:E42,E44:E48,E50:E52,E54:E57,E59:E63,E65:E67,E69:E73,E75:E78)</f>
        <v>0</v>
      </c>
    </row>
    <row r="7" spans="1:5" ht="15" customHeight="1" x14ac:dyDescent="0.25">
      <c r="A7" s="165" t="s">
        <v>201</v>
      </c>
      <c r="B7" s="160"/>
      <c r="C7" s="166"/>
      <c r="D7" s="216"/>
      <c r="E7" s="205"/>
    </row>
    <row r="8" spans="1:5" ht="15" customHeight="1" x14ac:dyDescent="0.25">
      <c r="A8" s="168" t="s">
        <v>192</v>
      </c>
      <c r="B8" s="169" t="s">
        <v>174</v>
      </c>
      <c r="C8" s="170" t="s">
        <v>200</v>
      </c>
      <c r="D8" s="217">
        <f>SUM(D9:D11)</f>
        <v>0</v>
      </c>
      <c r="E8" s="217">
        <f>SUM(E9:E11)</f>
        <v>0</v>
      </c>
    </row>
    <row r="9" spans="1:5" x14ac:dyDescent="0.25">
      <c r="A9" s="172" t="s">
        <v>209</v>
      </c>
      <c r="B9" s="173" t="s">
        <v>200</v>
      </c>
      <c r="C9" s="174" t="s">
        <v>212</v>
      </c>
      <c r="D9" s="244"/>
      <c r="E9" s="250"/>
    </row>
    <row r="10" spans="1:5" x14ac:dyDescent="0.25">
      <c r="A10" s="172" t="s">
        <v>210</v>
      </c>
      <c r="B10" s="173" t="s">
        <v>200</v>
      </c>
      <c r="C10" s="174" t="s">
        <v>213</v>
      </c>
      <c r="D10" s="244"/>
      <c r="E10" s="248"/>
    </row>
    <row r="11" spans="1:5" x14ac:dyDescent="0.25">
      <c r="A11" s="172" t="s">
        <v>211</v>
      </c>
      <c r="B11" s="173" t="s">
        <v>200</v>
      </c>
      <c r="C11" s="174" t="s">
        <v>214</v>
      </c>
      <c r="D11" s="244"/>
      <c r="E11" s="250"/>
    </row>
    <row r="12" spans="1:5" x14ac:dyDescent="0.25">
      <c r="A12" s="175" t="s">
        <v>9</v>
      </c>
      <c r="B12" s="169" t="s">
        <v>146</v>
      </c>
      <c r="C12" s="176" t="s">
        <v>200</v>
      </c>
      <c r="D12" s="207">
        <f>SUM(D13:D15)</f>
        <v>0</v>
      </c>
      <c r="E12" s="207">
        <f>SUM(E13:E15)</f>
        <v>0</v>
      </c>
    </row>
    <row r="13" spans="1:5" x14ac:dyDescent="0.25">
      <c r="A13" s="172" t="s">
        <v>215</v>
      </c>
      <c r="B13" s="178" t="s">
        <v>200</v>
      </c>
      <c r="C13" s="174" t="s">
        <v>218</v>
      </c>
      <c r="D13" s="248"/>
      <c r="E13" s="250"/>
    </row>
    <row r="14" spans="1:5" x14ac:dyDescent="0.25">
      <c r="A14" s="172" t="s">
        <v>216</v>
      </c>
      <c r="B14" s="178" t="s">
        <v>200</v>
      </c>
      <c r="C14" s="174" t="s">
        <v>219</v>
      </c>
      <c r="D14" s="248"/>
      <c r="E14" s="250"/>
    </row>
    <row r="15" spans="1:5" x14ac:dyDescent="0.25">
      <c r="A15" s="172" t="s">
        <v>217</v>
      </c>
      <c r="B15" s="178" t="s">
        <v>200</v>
      </c>
      <c r="C15" s="174" t="s">
        <v>220</v>
      </c>
      <c r="D15" s="248"/>
      <c r="E15" s="248"/>
    </row>
    <row r="16" spans="1:5" x14ac:dyDescent="0.25">
      <c r="A16" s="175" t="s">
        <v>10</v>
      </c>
      <c r="B16" s="179" t="s">
        <v>148</v>
      </c>
      <c r="C16" s="180" t="s">
        <v>200</v>
      </c>
      <c r="D16" s="207">
        <f>SUM(D17:D22)</f>
        <v>0</v>
      </c>
      <c r="E16" s="207">
        <f>SUM(E17:E22)</f>
        <v>0</v>
      </c>
    </row>
    <row r="17" spans="1:5" x14ac:dyDescent="0.25">
      <c r="A17" s="172" t="s">
        <v>221</v>
      </c>
      <c r="B17" s="178" t="s">
        <v>200</v>
      </c>
      <c r="C17" s="174" t="s">
        <v>227</v>
      </c>
      <c r="D17" s="248"/>
      <c r="E17" s="250"/>
    </row>
    <row r="18" spans="1:5" x14ac:dyDescent="0.25">
      <c r="A18" s="172" t="s">
        <v>222</v>
      </c>
      <c r="B18" s="178" t="s">
        <v>200</v>
      </c>
      <c r="C18" s="174" t="s">
        <v>228</v>
      </c>
      <c r="D18" s="248"/>
      <c r="E18" s="250"/>
    </row>
    <row r="19" spans="1:5" x14ac:dyDescent="0.25">
      <c r="A19" s="172" t="s">
        <v>223</v>
      </c>
      <c r="B19" s="178" t="s">
        <v>200</v>
      </c>
      <c r="C19" s="174" t="s">
        <v>229</v>
      </c>
      <c r="D19" s="248"/>
      <c r="E19" s="250"/>
    </row>
    <row r="20" spans="1:5" x14ac:dyDescent="0.25">
      <c r="A20" s="172" t="s">
        <v>224</v>
      </c>
      <c r="B20" s="178" t="s">
        <v>200</v>
      </c>
      <c r="C20" s="174" t="s">
        <v>230</v>
      </c>
      <c r="D20" s="248"/>
      <c r="E20" s="250"/>
    </row>
    <row r="21" spans="1:5" x14ac:dyDescent="0.25">
      <c r="A21" s="172" t="s">
        <v>225</v>
      </c>
      <c r="B21" s="178" t="s">
        <v>200</v>
      </c>
      <c r="C21" s="174" t="s">
        <v>231</v>
      </c>
      <c r="D21" s="248"/>
      <c r="E21" s="248"/>
    </row>
    <row r="22" spans="1:5" x14ac:dyDescent="0.25">
      <c r="A22" s="172" t="s">
        <v>226</v>
      </c>
      <c r="B22" s="178" t="s">
        <v>200</v>
      </c>
      <c r="C22" s="174" t="s">
        <v>232</v>
      </c>
      <c r="D22" s="248"/>
      <c r="E22" s="250"/>
    </row>
    <row r="23" spans="1:5" x14ac:dyDescent="0.25">
      <c r="A23" s="175" t="s">
        <v>11</v>
      </c>
      <c r="B23" s="181" t="s">
        <v>150</v>
      </c>
      <c r="C23" s="176" t="s">
        <v>200</v>
      </c>
      <c r="D23" s="207">
        <f>D24</f>
        <v>0</v>
      </c>
      <c r="E23" s="207">
        <f t="shared" ref="E23" si="0">E24</f>
        <v>0</v>
      </c>
    </row>
    <row r="24" spans="1:5" ht="15" customHeight="1" x14ac:dyDescent="0.25">
      <c r="A24" s="172" t="s">
        <v>233</v>
      </c>
      <c r="B24" s="178" t="s">
        <v>200</v>
      </c>
      <c r="C24" s="174" t="s">
        <v>234</v>
      </c>
      <c r="D24" s="248"/>
      <c r="E24" s="250"/>
    </row>
    <row r="25" spans="1:5" ht="15" customHeight="1" x14ac:dyDescent="0.25">
      <c r="A25" s="175" t="s">
        <v>12</v>
      </c>
      <c r="B25" s="181" t="s">
        <v>152</v>
      </c>
      <c r="C25" s="176" t="s">
        <v>200</v>
      </c>
      <c r="D25" s="207">
        <f>SUM(D26:D29)</f>
        <v>0</v>
      </c>
      <c r="E25" s="207">
        <f>SUM(E26:E29)</f>
        <v>0</v>
      </c>
    </row>
    <row r="26" spans="1:5" x14ac:dyDescent="0.25">
      <c r="A26" s="172" t="s">
        <v>235</v>
      </c>
      <c r="B26" s="178" t="s">
        <v>200</v>
      </c>
      <c r="C26" s="174" t="s">
        <v>239</v>
      </c>
      <c r="D26" s="248"/>
      <c r="E26" s="250"/>
    </row>
    <row r="27" spans="1:5" x14ac:dyDescent="0.25">
      <c r="A27" s="172" t="s">
        <v>236</v>
      </c>
      <c r="B27" s="178" t="s">
        <v>200</v>
      </c>
      <c r="C27" s="182" t="s">
        <v>240</v>
      </c>
      <c r="D27" s="248"/>
      <c r="E27" s="250"/>
    </row>
    <row r="28" spans="1:5" x14ac:dyDescent="0.25">
      <c r="A28" s="172" t="s">
        <v>237</v>
      </c>
      <c r="B28" s="178" t="s">
        <v>200</v>
      </c>
      <c r="C28" s="174" t="s">
        <v>241</v>
      </c>
      <c r="D28" s="248"/>
      <c r="E28" s="250"/>
    </row>
    <row r="29" spans="1:5" x14ac:dyDescent="0.25">
      <c r="A29" s="172" t="s">
        <v>238</v>
      </c>
      <c r="B29" s="178" t="s">
        <v>200</v>
      </c>
      <c r="C29" s="174" t="s">
        <v>242</v>
      </c>
      <c r="D29" s="248"/>
      <c r="E29" s="250"/>
    </row>
    <row r="30" spans="1:5" x14ac:dyDescent="0.25">
      <c r="A30" s="175" t="s">
        <v>13</v>
      </c>
      <c r="B30" s="181" t="s">
        <v>154</v>
      </c>
      <c r="C30" s="182" t="s">
        <v>200</v>
      </c>
      <c r="D30" s="207">
        <f>SUM(D31:D32)</f>
        <v>0</v>
      </c>
      <c r="E30" s="207">
        <f>SUM(E31:E32)</f>
        <v>0</v>
      </c>
    </row>
    <row r="31" spans="1:5" x14ac:dyDescent="0.25">
      <c r="A31" s="172" t="s">
        <v>243</v>
      </c>
      <c r="B31" s="178" t="s">
        <v>200</v>
      </c>
      <c r="C31" s="174" t="s">
        <v>245</v>
      </c>
      <c r="D31" s="248"/>
      <c r="E31" s="248"/>
    </row>
    <row r="32" spans="1:5" x14ac:dyDescent="0.25">
      <c r="A32" s="172" t="s">
        <v>244</v>
      </c>
      <c r="B32" s="178" t="s">
        <v>200</v>
      </c>
      <c r="C32" s="174" t="s">
        <v>246</v>
      </c>
      <c r="D32" s="248"/>
      <c r="E32" s="250"/>
    </row>
    <row r="33" spans="1:5" x14ac:dyDescent="0.25">
      <c r="A33" s="175" t="s">
        <v>14</v>
      </c>
      <c r="B33" s="181" t="s">
        <v>156</v>
      </c>
      <c r="C33" s="174" t="s">
        <v>200</v>
      </c>
      <c r="D33" s="207">
        <f>SUM(D34:D36)</f>
        <v>0</v>
      </c>
      <c r="E33" s="207">
        <f>SUM(E34:E36)</f>
        <v>0</v>
      </c>
    </row>
    <row r="34" spans="1:5" x14ac:dyDescent="0.25">
      <c r="A34" s="172" t="s">
        <v>247</v>
      </c>
      <c r="B34" s="178" t="s">
        <v>200</v>
      </c>
      <c r="C34" s="174" t="s">
        <v>250</v>
      </c>
      <c r="D34" s="248"/>
      <c r="E34" s="250"/>
    </row>
    <row r="35" spans="1:5" x14ac:dyDescent="0.25">
      <c r="A35" s="172" t="s">
        <v>248</v>
      </c>
      <c r="B35" s="178" t="s">
        <v>200</v>
      </c>
      <c r="C35" s="174" t="s">
        <v>251</v>
      </c>
      <c r="D35" s="248"/>
      <c r="E35" s="250"/>
    </row>
    <row r="36" spans="1:5" x14ac:dyDescent="0.25">
      <c r="A36" s="172" t="s">
        <v>249</v>
      </c>
      <c r="B36" s="178" t="s">
        <v>200</v>
      </c>
      <c r="C36" s="174" t="s">
        <v>252</v>
      </c>
      <c r="D36" s="248"/>
      <c r="E36" s="250"/>
    </row>
    <row r="37" spans="1:5" x14ac:dyDescent="0.25">
      <c r="A37" s="175" t="s">
        <v>15</v>
      </c>
      <c r="B37" s="181" t="s">
        <v>159</v>
      </c>
      <c r="C37" s="182" t="s">
        <v>200</v>
      </c>
      <c r="D37" s="207">
        <f>SUM(D38:D42)</f>
        <v>0</v>
      </c>
      <c r="E37" s="207">
        <f>SUM(E38:E42)</f>
        <v>0</v>
      </c>
    </row>
    <row r="38" spans="1:5" x14ac:dyDescent="0.25">
      <c r="A38" s="172" t="s">
        <v>253</v>
      </c>
      <c r="B38" s="178" t="s">
        <v>200</v>
      </c>
      <c r="C38" s="174" t="s">
        <v>258</v>
      </c>
      <c r="D38" s="248"/>
      <c r="E38" s="248"/>
    </row>
    <row r="39" spans="1:5" x14ac:dyDescent="0.25">
      <c r="A39" s="172" t="s">
        <v>254</v>
      </c>
      <c r="B39" s="178" t="s">
        <v>200</v>
      </c>
      <c r="C39" s="174" t="s">
        <v>259</v>
      </c>
      <c r="D39" s="248"/>
      <c r="E39" s="250"/>
    </row>
    <row r="40" spans="1:5" x14ac:dyDescent="0.25">
      <c r="A40" s="172" t="s">
        <v>255</v>
      </c>
      <c r="B40" s="178" t="s">
        <v>200</v>
      </c>
      <c r="C40" s="174" t="s">
        <v>260</v>
      </c>
      <c r="D40" s="248"/>
      <c r="E40" s="250"/>
    </row>
    <row r="41" spans="1:5" x14ac:dyDescent="0.25">
      <c r="A41" s="172" t="s">
        <v>256</v>
      </c>
      <c r="B41" s="178" t="s">
        <v>200</v>
      </c>
      <c r="C41" s="174" t="s">
        <v>261</v>
      </c>
      <c r="D41" s="248"/>
      <c r="E41" s="248"/>
    </row>
    <row r="42" spans="1:5" x14ac:dyDescent="0.25">
      <c r="A42" s="172" t="s">
        <v>257</v>
      </c>
      <c r="B42" s="178" t="s">
        <v>200</v>
      </c>
      <c r="C42" s="174" t="s">
        <v>262</v>
      </c>
      <c r="D42" s="248"/>
      <c r="E42" s="250"/>
    </row>
    <row r="43" spans="1:5" x14ac:dyDescent="0.25">
      <c r="A43" s="175" t="s">
        <v>16</v>
      </c>
      <c r="B43" s="181" t="s">
        <v>160</v>
      </c>
      <c r="C43" s="182" t="s">
        <v>200</v>
      </c>
      <c r="D43" s="207">
        <f>SUM(D44:D48)</f>
        <v>0</v>
      </c>
      <c r="E43" s="207">
        <f>SUM(E44:E48)</f>
        <v>0</v>
      </c>
    </row>
    <row r="44" spans="1:5" x14ac:dyDescent="0.25">
      <c r="A44" s="172" t="s">
        <v>263</v>
      </c>
      <c r="B44" s="178" t="s">
        <v>200</v>
      </c>
      <c r="C44" s="174" t="s">
        <v>268</v>
      </c>
      <c r="D44" s="248"/>
      <c r="E44" s="250"/>
    </row>
    <row r="45" spans="1:5" x14ac:dyDescent="0.25">
      <c r="A45" s="172" t="s">
        <v>264</v>
      </c>
      <c r="B45" s="178" t="s">
        <v>200</v>
      </c>
      <c r="C45" s="174" t="s">
        <v>269</v>
      </c>
      <c r="D45" s="248"/>
      <c r="E45" s="250"/>
    </row>
    <row r="46" spans="1:5" x14ac:dyDescent="0.25">
      <c r="A46" s="172" t="s">
        <v>265</v>
      </c>
      <c r="B46" s="178" t="s">
        <v>200</v>
      </c>
      <c r="C46" s="174" t="s">
        <v>270</v>
      </c>
      <c r="D46" s="248"/>
      <c r="E46" s="250"/>
    </row>
    <row r="47" spans="1:5" x14ac:dyDescent="0.25">
      <c r="A47" s="172" t="s">
        <v>266</v>
      </c>
      <c r="B47" s="178" t="s">
        <v>200</v>
      </c>
      <c r="C47" s="174" t="s">
        <v>271</v>
      </c>
      <c r="D47" s="248"/>
      <c r="E47" s="250"/>
    </row>
    <row r="48" spans="1:5" x14ac:dyDescent="0.25">
      <c r="A48" s="172" t="s">
        <v>267</v>
      </c>
      <c r="B48" s="178" t="s">
        <v>200</v>
      </c>
      <c r="C48" s="174" t="s">
        <v>272</v>
      </c>
      <c r="D48" s="248"/>
      <c r="E48" s="250"/>
    </row>
    <row r="49" spans="1:5" x14ac:dyDescent="0.25">
      <c r="A49" s="175" t="s">
        <v>17</v>
      </c>
      <c r="B49" s="181" t="s">
        <v>163</v>
      </c>
      <c r="C49" s="178" t="s">
        <v>200</v>
      </c>
      <c r="D49" s="218">
        <f>SUM(D50:D52)</f>
        <v>0</v>
      </c>
      <c r="E49" s="218">
        <f>SUM(E50:E52)</f>
        <v>0</v>
      </c>
    </row>
    <row r="50" spans="1:5" x14ac:dyDescent="0.25">
      <c r="A50" s="172" t="s">
        <v>273</v>
      </c>
      <c r="B50" s="178" t="s">
        <v>200</v>
      </c>
      <c r="C50" s="174" t="s">
        <v>276</v>
      </c>
      <c r="D50" s="249"/>
      <c r="E50" s="249"/>
    </row>
    <row r="51" spans="1:5" x14ac:dyDescent="0.25">
      <c r="A51" s="172" t="s">
        <v>274</v>
      </c>
      <c r="B51" s="178" t="s">
        <v>200</v>
      </c>
      <c r="C51" s="174" t="s">
        <v>277</v>
      </c>
      <c r="D51" s="249"/>
      <c r="E51" s="250"/>
    </row>
    <row r="52" spans="1:5" x14ac:dyDescent="0.25">
      <c r="A52" s="154" t="s">
        <v>275</v>
      </c>
      <c r="B52" s="178" t="s">
        <v>200</v>
      </c>
      <c r="C52" s="174" t="s">
        <v>278</v>
      </c>
      <c r="D52" s="249"/>
      <c r="E52" s="250"/>
    </row>
    <row r="53" spans="1:5" x14ac:dyDescent="0.25">
      <c r="A53" s="185" t="s">
        <v>18</v>
      </c>
      <c r="B53" s="181" t="s">
        <v>165</v>
      </c>
      <c r="C53" s="178" t="s">
        <v>200</v>
      </c>
      <c r="D53" s="218">
        <f>SUM(D54:D57)</f>
        <v>0</v>
      </c>
      <c r="E53" s="218">
        <f>SUM(E54:E57)</f>
        <v>0</v>
      </c>
    </row>
    <row r="54" spans="1:5" x14ac:dyDescent="0.25">
      <c r="A54" s="172" t="s">
        <v>279</v>
      </c>
      <c r="B54" s="178" t="s">
        <v>200</v>
      </c>
      <c r="C54" s="174" t="s">
        <v>283</v>
      </c>
      <c r="D54" s="249"/>
      <c r="E54" s="250"/>
    </row>
    <row r="55" spans="1:5" x14ac:dyDescent="0.25">
      <c r="A55" s="154" t="s">
        <v>280</v>
      </c>
      <c r="B55" s="178" t="s">
        <v>200</v>
      </c>
      <c r="C55" s="174" t="s">
        <v>284</v>
      </c>
      <c r="D55" s="249"/>
      <c r="E55" s="250"/>
    </row>
    <row r="56" spans="1:5" x14ac:dyDescent="0.25">
      <c r="A56" s="172" t="s">
        <v>281</v>
      </c>
      <c r="B56" s="178" t="s">
        <v>200</v>
      </c>
      <c r="C56" s="174" t="s">
        <v>285</v>
      </c>
      <c r="D56" s="249"/>
      <c r="E56" s="250"/>
    </row>
    <row r="57" spans="1:5" x14ac:dyDescent="0.25">
      <c r="A57" s="172" t="s">
        <v>282</v>
      </c>
      <c r="B57" s="178" t="s">
        <v>200</v>
      </c>
      <c r="C57" s="174" t="s">
        <v>286</v>
      </c>
      <c r="D57" s="249"/>
      <c r="E57" s="250"/>
    </row>
    <row r="58" spans="1:5" x14ac:dyDescent="0.25">
      <c r="A58" s="185" t="s">
        <v>19</v>
      </c>
      <c r="B58" s="181" t="s">
        <v>167</v>
      </c>
      <c r="C58" s="178" t="s">
        <v>200</v>
      </c>
      <c r="D58" s="219">
        <f>SUM(D59:D63)</f>
        <v>0</v>
      </c>
      <c r="E58" s="219">
        <f>SUM(E59:E63)</f>
        <v>0</v>
      </c>
    </row>
    <row r="59" spans="1:5" x14ac:dyDescent="0.25">
      <c r="A59" s="172" t="s">
        <v>287</v>
      </c>
      <c r="B59" s="178" t="s">
        <v>200</v>
      </c>
      <c r="C59" s="174" t="s">
        <v>292</v>
      </c>
      <c r="D59" s="249"/>
      <c r="E59" s="250"/>
    </row>
    <row r="60" spans="1:5" x14ac:dyDescent="0.25">
      <c r="A60" s="154" t="s">
        <v>288</v>
      </c>
      <c r="B60" s="178" t="s">
        <v>200</v>
      </c>
      <c r="C60" s="174" t="s">
        <v>293</v>
      </c>
      <c r="D60" s="249"/>
      <c r="E60" s="250"/>
    </row>
    <row r="61" spans="1:5" x14ac:dyDescent="0.25">
      <c r="A61" s="172" t="s">
        <v>289</v>
      </c>
      <c r="B61" s="178" t="s">
        <v>200</v>
      </c>
      <c r="C61" s="174" t="s">
        <v>294</v>
      </c>
      <c r="D61" s="249"/>
      <c r="E61" s="249"/>
    </row>
    <row r="62" spans="1:5" x14ac:dyDescent="0.25">
      <c r="A62" s="172" t="s">
        <v>290</v>
      </c>
      <c r="B62" s="178" t="s">
        <v>200</v>
      </c>
      <c r="C62" s="174" t="s">
        <v>295</v>
      </c>
      <c r="D62" s="249"/>
      <c r="E62" s="250"/>
    </row>
    <row r="63" spans="1:5" x14ac:dyDescent="0.25">
      <c r="A63" s="172" t="s">
        <v>291</v>
      </c>
      <c r="B63" s="178" t="s">
        <v>200</v>
      </c>
      <c r="C63" s="178" t="s">
        <v>296</v>
      </c>
      <c r="D63" s="249"/>
      <c r="E63" s="250"/>
    </row>
    <row r="64" spans="1:5" x14ac:dyDescent="0.25">
      <c r="A64" s="187" t="s">
        <v>20</v>
      </c>
      <c r="B64" s="181" t="s">
        <v>169</v>
      </c>
      <c r="C64" s="178" t="s">
        <v>200</v>
      </c>
      <c r="D64" s="218">
        <f>SUM(D65:D67)</f>
        <v>0</v>
      </c>
      <c r="E64" s="218">
        <f>SUM(E65:E67)</f>
        <v>0</v>
      </c>
    </row>
    <row r="65" spans="1:5" x14ac:dyDescent="0.25">
      <c r="A65" s="172" t="s">
        <v>297</v>
      </c>
      <c r="B65" s="178" t="s">
        <v>200</v>
      </c>
      <c r="C65" s="174" t="s">
        <v>300</v>
      </c>
      <c r="D65" s="249"/>
      <c r="E65" s="250"/>
    </row>
    <row r="66" spans="1:5" x14ac:dyDescent="0.25">
      <c r="A66" s="172" t="s">
        <v>298</v>
      </c>
      <c r="B66" s="178" t="s">
        <v>200</v>
      </c>
      <c r="C66" s="174" t="s">
        <v>301</v>
      </c>
      <c r="D66" s="249"/>
      <c r="E66" s="249"/>
    </row>
    <row r="67" spans="1:5" x14ac:dyDescent="0.25">
      <c r="A67" s="172" t="s">
        <v>299</v>
      </c>
      <c r="B67" s="178" t="s">
        <v>200</v>
      </c>
      <c r="C67" s="174" t="s">
        <v>302</v>
      </c>
      <c r="D67" s="249"/>
      <c r="E67" s="250"/>
    </row>
    <row r="68" spans="1:5" x14ac:dyDescent="0.25">
      <c r="A68" s="187" t="s">
        <v>21</v>
      </c>
      <c r="B68" s="181" t="s">
        <v>171</v>
      </c>
      <c r="C68" s="178" t="s">
        <v>200</v>
      </c>
      <c r="D68" s="218">
        <f>SUM(D69:D73)</f>
        <v>0</v>
      </c>
      <c r="E68" s="218">
        <f>SUM(E69:E73)</f>
        <v>0</v>
      </c>
    </row>
    <row r="69" spans="1:5" x14ac:dyDescent="0.25">
      <c r="A69" s="172" t="s">
        <v>303</v>
      </c>
      <c r="B69" s="178" t="s">
        <v>200</v>
      </c>
      <c r="C69" s="174" t="s">
        <v>307</v>
      </c>
      <c r="D69" s="249"/>
      <c r="E69" s="250"/>
    </row>
    <row r="70" spans="1:5" x14ac:dyDescent="0.25">
      <c r="A70" s="172" t="s">
        <v>298</v>
      </c>
      <c r="B70" s="178" t="s">
        <v>200</v>
      </c>
      <c r="C70" s="174" t="s">
        <v>308</v>
      </c>
      <c r="D70" s="249"/>
      <c r="E70" s="250"/>
    </row>
    <row r="71" spans="1:5" x14ac:dyDescent="0.25">
      <c r="A71" s="172" t="s">
        <v>304</v>
      </c>
      <c r="B71" s="178" t="s">
        <v>200</v>
      </c>
      <c r="C71" s="174" t="s">
        <v>309</v>
      </c>
      <c r="D71" s="249"/>
      <c r="E71" s="250"/>
    </row>
    <row r="72" spans="1:5" x14ac:dyDescent="0.25">
      <c r="A72" s="172" t="s">
        <v>305</v>
      </c>
      <c r="B72" s="178" t="s">
        <v>200</v>
      </c>
      <c r="C72" s="174" t="s">
        <v>310</v>
      </c>
      <c r="D72" s="249"/>
      <c r="E72" s="250"/>
    </row>
    <row r="73" spans="1:5" x14ac:dyDescent="0.25">
      <c r="A73" s="172" t="s">
        <v>306</v>
      </c>
      <c r="B73" s="178" t="s">
        <v>200</v>
      </c>
      <c r="C73" s="174" t="s">
        <v>311</v>
      </c>
      <c r="D73" s="249"/>
      <c r="E73" s="249"/>
    </row>
    <row r="74" spans="1:5" x14ac:dyDescent="0.25">
      <c r="A74" s="187" t="s">
        <v>22</v>
      </c>
      <c r="B74" s="181" t="s">
        <v>193</v>
      </c>
      <c r="C74" s="178" t="s">
        <v>200</v>
      </c>
      <c r="D74" s="218">
        <f>SUM(D75:D78)</f>
        <v>0</v>
      </c>
      <c r="E74" s="218">
        <f>SUM(E75:E78)</f>
        <v>0</v>
      </c>
    </row>
    <row r="75" spans="1:5" x14ac:dyDescent="0.25">
      <c r="A75" s="172" t="s">
        <v>312</v>
      </c>
      <c r="B75" s="178" t="s">
        <v>200</v>
      </c>
      <c r="C75" s="174" t="s">
        <v>316</v>
      </c>
      <c r="D75" s="249"/>
      <c r="E75" s="250"/>
    </row>
    <row r="76" spans="1:5" x14ac:dyDescent="0.25">
      <c r="A76" s="172" t="s">
        <v>313</v>
      </c>
      <c r="B76" s="178" t="s">
        <v>200</v>
      </c>
      <c r="C76" s="174" t="s">
        <v>317</v>
      </c>
      <c r="D76" s="249"/>
      <c r="E76" s="249"/>
    </row>
    <row r="77" spans="1:5" x14ac:dyDescent="0.25">
      <c r="A77" s="172" t="s">
        <v>314</v>
      </c>
      <c r="B77" s="178" t="s">
        <v>200</v>
      </c>
      <c r="C77" s="174" t="s">
        <v>318</v>
      </c>
      <c r="D77" s="249"/>
      <c r="E77" s="249"/>
    </row>
    <row r="78" spans="1:5" x14ac:dyDescent="0.25">
      <c r="A78" s="172" t="s">
        <v>315</v>
      </c>
      <c r="B78" s="178" t="s">
        <v>200</v>
      </c>
      <c r="C78" s="174" t="s">
        <v>319</v>
      </c>
      <c r="D78" s="249"/>
      <c r="E78" s="249"/>
    </row>
    <row r="79" spans="1:5" x14ac:dyDescent="0.25">
      <c r="A79" s="158"/>
      <c r="B79" s="178"/>
      <c r="C79" s="188"/>
      <c r="D79" s="205"/>
      <c r="E79" s="205"/>
    </row>
    <row r="80" spans="1:5" ht="28.5" x14ac:dyDescent="0.25">
      <c r="A80" s="190" t="s">
        <v>202</v>
      </c>
      <c r="B80" s="158"/>
      <c r="C80" s="158"/>
      <c r="D80" s="207">
        <f>SUM(D8,D12,D16,D23,D25,D30,D33,D37,D43,D49,D53,D58,D64,D68,D74)</f>
        <v>0</v>
      </c>
      <c r="E80" s="207">
        <f>SUM(E8,E12,E16,E23,E25,E30,E33,E37,E43,E49,E53,E58,E64,E68,E74)</f>
        <v>0</v>
      </c>
    </row>
    <row r="81" spans="1:5" ht="23.25" customHeight="1" x14ac:dyDescent="0.25">
      <c r="A81" s="190"/>
      <c r="B81" s="158"/>
      <c r="C81" s="158"/>
      <c r="D81" s="207"/>
      <c r="E81" s="207"/>
    </row>
    <row r="82" spans="1:5" ht="23.25" customHeight="1" x14ac:dyDescent="0.25">
      <c r="A82" s="194" t="s">
        <v>205</v>
      </c>
      <c r="B82" s="195"/>
      <c r="C82" s="195"/>
      <c r="D82" s="211">
        <v>55</v>
      </c>
      <c r="E82" s="211">
        <v>53</v>
      </c>
    </row>
    <row r="83" spans="1:5" ht="24.75" customHeight="1" x14ac:dyDescent="0.25">
      <c r="A83" s="202" t="s">
        <v>206</v>
      </c>
      <c r="B83" s="197"/>
      <c r="C83" s="197"/>
      <c r="D83" s="197">
        <f>D6-D82</f>
        <v>-55</v>
      </c>
      <c r="E83" s="197">
        <f>E6-E82</f>
        <v>-53</v>
      </c>
    </row>
    <row r="84" spans="1:5" ht="84" customHeight="1" x14ac:dyDescent="0.25">
      <c r="A84" s="281" t="s">
        <v>344</v>
      </c>
      <c r="B84" s="282"/>
      <c r="C84" s="283"/>
      <c r="D84" s="213"/>
      <c r="E84" s="213"/>
    </row>
  </sheetData>
  <sheetProtection sort="0" autoFilter="0"/>
  <mergeCells count="2">
    <mergeCell ref="A2:E2"/>
    <mergeCell ref="A84:C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Справочно ф. №1-МО за 2022 г.</vt:lpstr>
      <vt:lpstr>Муромцевский_2023_КОДЫ</vt:lpstr>
      <vt:lpstr>МАКЕТ_ф.1-МО_2023_Р.1_Терр</vt:lpstr>
      <vt:lpstr>Р.2_Быт</vt:lpstr>
      <vt:lpstr>Р.3_Спорт</vt:lpstr>
      <vt:lpstr>Р.4_Коммун</vt:lpstr>
      <vt:lpstr>Р.5_Здрав</vt:lpstr>
      <vt:lpstr>Р.6_Почта,телефон</vt:lpstr>
      <vt:lpstr>'Справочно ф. №1-МО за 2022 г.'!Заголовки_для_печати</vt:lpstr>
      <vt:lpstr>'Справочно ф. №1-МО за 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2022-06-30T05:12:00Z</cp:lastPrinted>
  <dcterms:created xsi:type="dcterms:W3CDTF">2013-03-14T01:20:43Z</dcterms:created>
  <dcterms:modified xsi:type="dcterms:W3CDTF">2024-04-10T03:28:10Z</dcterms:modified>
</cp:coreProperties>
</file>