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906" firstSheet="1" activeTab="2"/>
  </bookViews>
  <sheets>
    <sheet name=" Справочно ф. №1-МО за 2022 г." sheetId="14" r:id="rId1"/>
    <sheet name="Москаленский_2023_КОДЫ" sheetId="16" r:id="rId2"/>
    <sheet name="МАКЕТ_ф.1-МО_2023_Р.1_Терр" sheetId="17" r:id="rId3"/>
    <sheet name="Р.2_Быт" sheetId="18" r:id="rId4"/>
    <sheet name="Р.3_Спорт" sheetId="19" r:id="rId5"/>
    <sheet name="Р.4_Коммун" sheetId="20" r:id="rId6"/>
    <sheet name="Р._5_Здрав" sheetId="21" r:id="rId7"/>
    <sheet name="Р.6_Почта, телефон" sheetId="22" r:id="rId8"/>
  </sheets>
  <definedNames>
    <definedName name="_xlnm._FilterDatabase" localSheetId="0" hidden="1">' Справочно ф. №1-МО за 2022 г.'!$U$3:$U$84</definedName>
    <definedName name="_xlnm.Print_Titles" localSheetId="0">' Справочно ф. №1-МО за 2022 г.'!$4:$5</definedName>
    <definedName name="_xlnm.Print_Area" localSheetId="0">' Справочно ф. №1-МО за 2022 г.'!$A$1:$U$84</definedName>
  </definedNames>
  <calcPr calcId="145621"/>
</workbook>
</file>

<file path=xl/calcChain.xml><?xml version="1.0" encoding="utf-8"?>
<calcChain xmlns="http://schemas.openxmlformats.org/spreadsheetml/2006/main">
  <c r="F83" i="19" l="1"/>
  <c r="K83" i="19"/>
  <c r="L83" i="19"/>
  <c r="M83" i="19"/>
  <c r="N83" i="19"/>
  <c r="O83" i="19"/>
  <c r="P83" i="19"/>
  <c r="D11" i="20" l="1"/>
  <c r="D8" i="20"/>
  <c r="X80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H80" i="20"/>
  <c r="D80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P80" i="19" l="1"/>
  <c r="O80" i="19"/>
  <c r="N80" i="19"/>
  <c r="M80" i="19"/>
  <c r="L80" i="19"/>
  <c r="K80" i="19"/>
  <c r="F80" i="19"/>
  <c r="D80" i="19"/>
  <c r="P6" i="19"/>
  <c r="O6" i="19"/>
  <c r="N6" i="19"/>
  <c r="M6" i="19"/>
  <c r="L6" i="19"/>
  <c r="K6" i="19"/>
  <c r="J6" i="19"/>
  <c r="J83" i="19" s="1"/>
  <c r="I6" i="19"/>
  <c r="I83" i="19" s="1"/>
  <c r="H6" i="19"/>
  <c r="H83" i="19" s="1"/>
  <c r="G6" i="19"/>
  <c r="G83" i="19" s="1"/>
  <c r="F6" i="19"/>
  <c r="E6" i="19"/>
  <c r="E83" i="19" s="1"/>
  <c r="D6" i="19"/>
  <c r="Z80" i="18"/>
  <c r="Y80" i="18"/>
  <c r="X80" i="18"/>
  <c r="W80" i="18"/>
  <c r="V80" i="18"/>
  <c r="T80" i="18"/>
  <c r="S80" i="18"/>
  <c r="R80" i="18"/>
  <c r="P80" i="18"/>
  <c r="O80" i="18"/>
  <c r="N80" i="18"/>
  <c r="M80" i="18"/>
  <c r="L80" i="18"/>
  <c r="K80" i="18"/>
  <c r="J80" i="18"/>
  <c r="I80" i="18"/>
  <c r="H80" i="18"/>
  <c r="Z6" i="18"/>
  <c r="Y6" i="18"/>
  <c r="X6" i="18"/>
  <c r="W6" i="18"/>
  <c r="V6" i="18"/>
  <c r="U6" i="18"/>
  <c r="T6" i="18"/>
  <c r="S6" i="18"/>
  <c r="R6" i="18"/>
  <c r="P6" i="18"/>
  <c r="O6" i="18"/>
  <c r="N6" i="18"/>
  <c r="M6" i="18"/>
  <c r="L6" i="18"/>
  <c r="K6" i="18"/>
  <c r="J6" i="18"/>
  <c r="I6" i="18"/>
  <c r="H6" i="18"/>
  <c r="G6" i="18"/>
  <c r="F6" i="18"/>
  <c r="E6" i="18"/>
  <c r="E6" i="22" l="1"/>
  <c r="D6" i="22"/>
  <c r="D6" i="21"/>
  <c r="D10" i="17"/>
  <c r="E73" i="22" l="1"/>
  <c r="D73" i="22"/>
  <c r="E69" i="22"/>
  <c r="D69" i="22"/>
  <c r="E65" i="22"/>
  <c r="D65" i="22"/>
  <c r="E58" i="22"/>
  <c r="D58" i="22"/>
  <c r="E49" i="22"/>
  <c r="D49" i="22"/>
  <c r="E45" i="22"/>
  <c r="D45" i="22"/>
  <c r="D80" i="22" s="1"/>
  <c r="E38" i="22"/>
  <c r="D38" i="22"/>
  <c r="E34" i="22"/>
  <c r="D34" i="22"/>
  <c r="E28" i="22"/>
  <c r="D28" i="22"/>
  <c r="E18" i="22"/>
  <c r="D18" i="22"/>
  <c r="E16" i="22"/>
  <c r="E83" i="22" s="1"/>
  <c r="D16" i="22"/>
  <c r="E11" i="22"/>
  <c r="D11" i="22"/>
  <c r="E8" i="22"/>
  <c r="E80" i="22" s="1"/>
  <c r="D8" i="22"/>
  <c r="D83" i="22"/>
  <c r="D73" i="21"/>
  <c r="D69" i="21"/>
  <c r="D65" i="21"/>
  <c r="D58" i="21"/>
  <c r="D49" i="21"/>
  <c r="D45" i="21"/>
  <c r="D38" i="21"/>
  <c r="D34" i="21"/>
  <c r="D28" i="21"/>
  <c r="D18" i="21"/>
  <c r="D16" i="21"/>
  <c r="D11" i="21"/>
  <c r="D8" i="21"/>
  <c r="D80" i="21" s="1"/>
  <c r="D83" i="21"/>
  <c r="J16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Q73" i="20"/>
  <c r="R73" i="20"/>
  <c r="S73" i="20"/>
  <c r="T73" i="20"/>
  <c r="U73" i="20"/>
  <c r="V73" i="20"/>
  <c r="W73" i="20"/>
  <c r="X73" i="20"/>
  <c r="E69" i="20"/>
  <c r="F69" i="20"/>
  <c r="G69" i="20"/>
  <c r="H69" i="20"/>
  <c r="I69" i="20"/>
  <c r="J69" i="20"/>
  <c r="K69" i="20"/>
  <c r="L69" i="20"/>
  <c r="M69" i="20"/>
  <c r="N69" i="20"/>
  <c r="O69" i="20"/>
  <c r="P69" i="20"/>
  <c r="Q69" i="20"/>
  <c r="R69" i="20"/>
  <c r="S69" i="20"/>
  <c r="T69" i="20"/>
  <c r="U69" i="20"/>
  <c r="V69" i="20"/>
  <c r="W69" i="20"/>
  <c r="X69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E49" i="20"/>
  <c r="F49" i="20"/>
  <c r="G49" i="20"/>
  <c r="H49" i="20"/>
  <c r="I49" i="20"/>
  <c r="J49" i="20"/>
  <c r="J80" i="20" s="1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E45" i="20"/>
  <c r="F45" i="20"/>
  <c r="G45" i="20"/>
  <c r="H45" i="20"/>
  <c r="I45" i="20"/>
  <c r="J45" i="20"/>
  <c r="K45" i="20"/>
  <c r="K80" i="20" s="1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E28" i="20"/>
  <c r="F28" i="20"/>
  <c r="G28" i="20"/>
  <c r="H28" i="20"/>
  <c r="I28" i="20"/>
  <c r="I80" i="20" s="1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E18" i="20"/>
  <c r="F18" i="20"/>
  <c r="G18" i="20"/>
  <c r="G80" i="20" s="1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E16" i="20"/>
  <c r="F16" i="20"/>
  <c r="F80" i="20" s="1"/>
  <c r="G16" i="20"/>
  <c r="H16" i="20"/>
  <c r="I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E8" i="20"/>
  <c r="E80" i="20" s="1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H85" i="20"/>
  <c r="I85" i="20"/>
  <c r="J83" i="20"/>
  <c r="K85" i="20"/>
  <c r="L85" i="20"/>
  <c r="M85" i="20"/>
  <c r="P85" i="20"/>
  <c r="Q85" i="20"/>
  <c r="S85" i="20"/>
  <c r="T85" i="20"/>
  <c r="U85" i="20"/>
  <c r="X85" i="20"/>
  <c r="D73" i="20"/>
  <c r="D69" i="20"/>
  <c r="D65" i="20"/>
  <c r="D58" i="20"/>
  <c r="D49" i="20"/>
  <c r="D45" i="20"/>
  <c r="D38" i="20"/>
  <c r="D34" i="20"/>
  <c r="D28" i="20"/>
  <c r="D18" i="20"/>
  <c r="D16" i="20"/>
  <c r="D83" i="20"/>
  <c r="W85" i="20"/>
  <c r="V83" i="20"/>
  <c r="R83" i="20"/>
  <c r="O85" i="20"/>
  <c r="N83" i="20"/>
  <c r="G85" i="20"/>
  <c r="F83" i="20"/>
  <c r="E85" i="20"/>
  <c r="E73" i="19"/>
  <c r="F73" i="19"/>
  <c r="G73" i="19"/>
  <c r="H73" i="19"/>
  <c r="I73" i="19"/>
  <c r="J73" i="19"/>
  <c r="K73" i="19"/>
  <c r="L73" i="19"/>
  <c r="M73" i="19"/>
  <c r="N73" i="19"/>
  <c r="O73" i="19"/>
  <c r="P73" i="19"/>
  <c r="E69" i="19"/>
  <c r="F69" i="19"/>
  <c r="G69" i="19"/>
  <c r="H69" i="19"/>
  <c r="I69" i="19"/>
  <c r="J69" i="19"/>
  <c r="K69" i="19"/>
  <c r="L69" i="19"/>
  <c r="M69" i="19"/>
  <c r="N69" i="19"/>
  <c r="O69" i="19"/>
  <c r="P69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E45" i="19"/>
  <c r="F45" i="19"/>
  <c r="G45" i="19"/>
  <c r="H45" i="19"/>
  <c r="I45" i="19"/>
  <c r="I80" i="19" s="1"/>
  <c r="J45" i="19"/>
  <c r="K45" i="19"/>
  <c r="L45" i="19"/>
  <c r="M45" i="19"/>
  <c r="N45" i="19"/>
  <c r="O45" i="19"/>
  <c r="P45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E18" i="19"/>
  <c r="F18" i="19"/>
  <c r="G18" i="19"/>
  <c r="H18" i="19"/>
  <c r="I18" i="19"/>
  <c r="J18" i="19"/>
  <c r="J80" i="19" s="1"/>
  <c r="K18" i="19"/>
  <c r="L18" i="19"/>
  <c r="M18" i="19"/>
  <c r="N18" i="19"/>
  <c r="O18" i="19"/>
  <c r="P18" i="19"/>
  <c r="E16" i="19"/>
  <c r="F16" i="19"/>
  <c r="G16" i="19"/>
  <c r="H16" i="19"/>
  <c r="I16" i="19"/>
  <c r="J16" i="19"/>
  <c r="K16" i="19"/>
  <c r="L16" i="19"/>
  <c r="L85" i="19" s="1"/>
  <c r="M16" i="19"/>
  <c r="N16" i="19"/>
  <c r="O16" i="19"/>
  <c r="P16" i="19"/>
  <c r="E11" i="19"/>
  <c r="E85" i="19" s="1"/>
  <c r="F11" i="19"/>
  <c r="G11" i="19"/>
  <c r="G80" i="19" s="1"/>
  <c r="H11" i="19"/>
  <c r="I11" i="19"/>
  <c r="I85" i="19" s="1"/>
  <c r="J11" i="19"/>
  <c r="K11" i="19"/>
  <c r="L11" i="19"/>
  <c r="M11" i="19"/>
  <c r="M85" i="19" s="1"/>
  <c r="N11" i="19"/>
  <c r="O11" i="19"/>
  <c r="P11" i="19"/>
  <c r="E8" i="19"/>
  <c r="E80" i="19" s="1"/>
  <c r="F8" i="19"/>
  <c r="G8" i="19"/>
  <c r="H8" i="19"/>
  <c r="I8" i="19"/>
  <c r="J8" i="19"/>
  <c r="K8" i="19"/>
  <c r="L8" i="19"/>
  <c r="M8" i="19"/>
  <c r="N8" i="19"/>
  <c r="O8" i="19"/>
  <c r="P8" i="19"/>
  <c r="D73" i="19"/>
  <c r="D69" i="19"/>
  <c r="D65" i="19"/>
  <c r="D58" i="19"/>
  <c r="D49" i="19"/>
  <c r="D45" i="19"/>
  <c r="D38" i="19"/>
  <c r="D34" i="19"/>
  <c r="D28" i="19"/>
  <c r="D18" i="19"/>
  <c r="D16" i="19"/>
  <c r="D11" i="19"/>
  <c r="D8" i="19"/>
  <c r="O85" i="19"/>
  <c r="K85" i="19"/>
  <c r="G85" i="19"/>
  <c r="D85" i="19"/>
  <c r="S11" i="18"/>
  <c r="Q11" i="18" s="1"/>
  <c r="T11" i="18"/>
  <c r="U11" i="18"/>
  <c r="V11" i="18"/>
  <c r="W11" i="18"/>
  <c r="X11" i="18"/>
  <c r="Y11" i="18"/>
  <c r="Z11" i="18"/>
  <c r="S16" i="18"/>
  <c r="T16" i="18"/>
  <c r="Q16" i="18" s="1"/>
  <c r="U16" i="18"/>
  <c r="V16" i="18"/>
  <c r="W16" i="18"/>
  <c r="X16" i="18"/>
  <c r="Y16" i="18"/>
  <c r="Z16" i="18"/>
  <c r="S18" i="18"/>
  <c r="T18" i="18"/>
  <c r="U18" i="18"/>
  <c r="V18" i="18"/>
  <c r="W18" i="18"/>
  <c r="X18" i="18"/>
  <c r="Y18" i="18"/>
  <c r="Z18" i="18"/>
  <c r="S28" i="18"/>
  <c r="T28" i="18"/>
  <c r="U28" i="18"/>
  <c r="V28" i="18"/>
  <c r="Q28" i="18" s="1"/>
  <c r="W28" i="18"/>
  <c r="X28" i="18"/>
  <c r="Y28" i="18"/>
  <c r="Z28" i="18"/>
  <c r="S34" i="18"/>
  <c r="Q34" i="18" s="1"/>
  <c r="T34" i="18"/>
  <c r="U34" i="18"/>
  <c r="V34" i="18"/>
  <c r="W34" i="18"/>
  <c r="X34" i="18"/>
  <c r="Y34" i="18"/>
  <c r="Z34" i="18"/>
  <c r="S38" i="18"/>
  <c r="T38" i="18"/>
  <c r="U38" i="18"/>
  <c r="V38" i="18"/>
  <c r="W38" i="18"/>
  <c r="X38" i="18"/>
  <c r="Y38" i="18"/>
  <c r="Z38" i="18"/>
  <c r="S45" i="18"/>
  <c r="T45" i="18"/>
  <c r="U45" i="18"/>
  <c r="V45" i="18"/>
  <c r="W45" i="18"/>
  <c r="X45" i="18"/>
  <c r="Y45" i="18"/>
  <c r="Z45" i="18"/>
  <c r="S49" i="18"/>
  <c r="T49" i="18"/>
  <c r="U49" i="18"/>
  <c r="V49" i="18"/>
  <c r="W49" i="18"/>
  <c r="X49" i="18"/>
  <c r="Y49" i="18"/>
  <c r="Z49" i="18"/>
  <c r="S58" i="18"/>
  <c r="T58" i="18"/>
  <c r="U58" i="18"/>
  <c r="V58" i="18"/>
  <c r="W58" i="18"/>
  <c r="X58" i="18"/>
  <c r="Y58" i="18"/>
  <c r="Z58" i="18"/>
  <c r="S65" i="18"/>
  <c r="T65" i="18"/>
  <c r="Q65" i="18" s="1"/>
  <c r="U65" i="18"/>
  <c r="V65" i="18"/>
  <c r="W65" i="18"/>
  <c r="X65" i="18"/>
  <c r="Y65" i="18"/>
  <c r="Z65" i="18"/>
  <c r="S69" i="18"/>
  <c r="T69" i="18"/>
  <c r="Q69" i="18" s="1"/>
  <c r="U69" i="18"/>
  <c r="V69" i="18"/>
  <c r="W69" i="18"/>
  <c r="X69" i="18"/>
  <c r="Y69" i="18"/>
  <c r="Z69" i="18"/>
  <c r="S73" i="18"/>
  <c r="T73" i="18"/>
  <c r="U73" i="18"/>
  <c r="V73" i="18"/>
  <c r="W73" i="18"/>
  <c r="X73" i="18"/>
  <c r="Y73" i="18"/>
  <c r="Z73" i="18"/>
  <c r="S8" i="18"/>
  <c r="T8" i="18"/>
  <c r="U8" i="18"/>
  <c r="V8" i="18"/>
  <c r="W8" i="18"/>
  <c r="X8" i="18"/>
  <c r="Y8" i="18"/>
  <c r="Z8" i="18"/>
  <c r="R73" i="18"/>
  <c r="R69" i="18"/>
  <c r="R65" i="18"/>
  <c r="R58" i="18"/>
  <c r="R49" i="18"/>
  <c r="R45" i="18"/>
  <c r="R38" i="18"/>
  <c r="R34" i="18"/>
  <c r="R28" i="18"/>
  <c r="R18" i="18"/>
  <c r="R16" i="18"/>
  <c r="R11" i="18"/>
  <c r="R8" i="18"/>
  <c r="Q76" i="18"/>
  <c r="Q77" i="18"/>
  <c r="F73" i="18"/>
  <c r="G73" i="18"/>
  <c r="H73" i="18"/>
  <c r="I73" i="18"/>
  <c r="J73" i="18"/>
  <c r="K73" i="18"/>
  <c r="L73" i="18"/>
  <c r="M73" i="18"/>
  <c r="N73" i="18"/>
  <c r="O73" i="18"/>
  <c r="P73" i="18"/>
  <c r="F69" i="18"/>
  <c r="G69" i="18"/>
  <c r="H69" i="18"/>
  <c r="I69" i="18"/>
  <c r="J69" i="18"/>
  <c r="K69" i="18"/>
  <c r="L69" i="18"/>
  <c r="M69" i="18"/>
  <c r="N69" i="18"/>
  <c r="O69" i="18"/>
  <c r="P69" i="18"/>
  <c r="F65" i="18"/>
  <c r="G65" i="18"/>
  <c r="H65" i="18"/>
  <c r="I65" i="18"/>
  <c r="J65" i="18"/>
  <c r="K65" i="18"/>
  <c r="L65" i="18"/>
  <c r="M65" i="18"/>
  <c r="N65" i="18"/>
  <c r="O65" i="18"/>
  <c r="P65" i="18"/>
  <c r="F58" i="18"/>
  <c r="G58" i="18"/>
  <c r="H58" i="18"/>
  <c r="I58" i="18"/>
  <c r="J58" i="18"/>
  <c r="K58" i="18"/>
  <c r="L58" i="18"/>
  <c r="M58" i="18"/>
  <c r="N58" i="18"/>
  <c r="O58" i="18"/>
  <c r="P58" i="18"/>
  <c r="F49" i="18"/>
  <c r="G49" i="18"/>
  <c r="H49" i="18"/>
  <c r="I49" i="18"/>
  <c r="J49" i="18"/>
  <c r="K49" i="18"/>
  <c r="L49" i="18"/>
  <c r="M49" i="18"/>
  <c r="N49" i="18"/>
  <c r="O49" i="18"/>
  <c r="P49" i="18"/>
  <c r="F45" i="18"/>
  <c r="G45" i="18"/>
  <c r="H45" i="18"/>
  <c r="I45" i="18"/>
  <c r="J45" i="18"/>
  <c r="K45" i="18"/>
  <c r="L45" i="18"/>
  <c r="M45" i="18"/>
  <c r="N45" i="18"/>
  <c r="O45" i="18"/>
  <c r="P45" i="18"/>
  <c r="F38" i="18"/>
  <c r="G38" i="18"/>
  <c r="G80" i="18" s="1"/>
  <c r="H38" i="18"/>
  <c r="I38" i="18"/>
  <c r="J38" i="18"/>
  <c r="K38" i="18"/>
  <c r="L38" i="18"/>
  <c r="M38" i="18"/>
  <c r="N38" i="18"/>
  <c r="O38" i="18"/>
  <c r="P38" i="18"/>
  <c r="F34" i="18"/>
  <c r="G34" i="18"/>
  <c r="H34" i="18"/>
  <c r="I34" i="18"/>
  <c r="J34" i="18"/>
  <c r="K34" i="18"/>
  <c r="L34" i="18"/>
  <c r="M34" i="18"/>
  <c r="N34" i="18"/>
  <c r="O34" i="18"/>
  <c r="P34" i="18"/>
  <c r="F28" i="18"/>
  <c r="G28" i="18"/>
  <c r="H28" i="18"/>
  <c r="I28" i="18"/>
  <c r="J28" i="18"/>
  <c r="K28" i="18"/>
  <c r="L28" i="18"/>
  <c r="M28" i="18"/>
  <c r="N28" i="18"/>
  <c r="O28" i="18"/>
  <c r="P28" i="18"/>
  <c r="F18" i="18"/>
  <c r="G18" i="18"/>
  <c r="H18" i="18"/>
  <c r="I18" i="18"/>
  <c r="J18" i="18"/>
  <c r="K18" i="18"/>
  <c r="L18" i="18"/>
  <c r="M18" i="18"/>
  <c r="N18" i="18"/>
  <c r="O18" i="18"/>
  <c r="P18" i="18"/>
  <c r="F16" i="18"/>
  <c r="F80" i="18" s="1"/>
  <c r="G16" i="18"/>
  <c r="H16" i="18"/>
  <c r="I16" i="18"/>
  <c r="J16" i="18"/>
  <c r="K16" i="18"/>
  <c r="L16" i="18"/>
  <c r="M16" i="18"/>
  <c r="N16" i="18"/>
  <c r="O16" i="18"/>
  <c r="P16" i="18"/>
  <c r="F11" i="18"/>
  <c r="G11" i="18"/>
  <c r="H11" i="18"/>
  <c r="I11" i="18"/>
  <c r="J11" i="18"/>
  <c r="K11" i="18"/>
  <c r="L11" i="18"/>
  <c r="M11" i="18"/>
  <c r="N11" i="18"/>
  <c r="O11" i="18"/>
  <c r="P11" i="18"/>
  <c r="F8" i="18"/>
  <c r="G8" i="18"/>
  <c r="H8" i="18"/>
  <c r="I8" i="18"/>
  <c r="J8" i="18"/>
  <c r="K8" i="18"/>
  <c r="L8" i="18"/>
  <c r="M8" i="18"/>
  <c r="N8" i="18"/>
  <c r="O8" i="18"/>
  <c r="P8" i="18"/>
  <c r="F83" i="18"/>
  <c r="I83" i="18"/>
  <c r="M83" i="18"/>
  <c r="N83" i="18"/>
  <c r="D76" i="18"/>
  <c r="D77" i="18"/>
  <c r="E73" i="18"/>
  <c r="E69" i="18"/>
  <c r="E65" i="18"/>
  <c r="E58" i="18"/>
  <c r="E49" i="18"/>
  <c r="E45" i="18"/>
  <c r="E38" i="18"/>
  <c r="E34" i="18"/>
  <c r="E28" i="18"/>
  <c r="E18" i="18"/>
  <c r="E16" i="18"/>
  <c r="E11" i="18"/>
  <c r="E8" i="18"/>
  <c r="E83" i="18"/>
  <c r="Q75" i="18"/>
  <c r="D75" i="18"/>
  <c r="Q74" i="18"/>
  <c r="D74" i="18"/>
  <c r="Q72" i="18"/>
  <c r="D72" i="18"/>
  <c r="Q71" i="18"/>
  <c r="D71" i="18"/>
  <c r="Q70" i="18"/>
  <c r="D70" i="18"/>
  <c r="Q68" i="18"/>
  <c r="D68" i="18"/>
  <c r="Q67" i="18"/>
  <c r="D67" i="18"/>
  <c r="Q64" i="18"/>
  <c r="D64" i="18"/>
  <c r="Q63" i="18"/>
  <c r="D63" i="18"/>
  <c r="Q62" i="18"/>
  <c r="D62" i="18"/>
  <c r="Q60" i="18"/>
  <c r="D60" i="18"/>
  <c r="Q59" i="18"/>
  <c r="D59" i="18"/>
  <c r="Q57" i="18"/>
  <c r="D57" i="18"/>
  <c r="Q56" i="18"/>
  <c r="D56" i="18"/>
  <c r="Q55" i="18"/>
  <c r="D55" i="18"/>
  <c r="Q54" i="18"/>
  <c r="D54" i="18"/>
  <c r="Q52" i="18"/>
  <c r="D52" i="18"/>
  <c r="Q51" i="18"/>
  <c r="D51" i="18"/>
  <c r="Q48" i="18"/>
  <c r="D48" i="18"/>
  <c r="Q47" i="18"/>
  <c r="D47" i="18"/>
  <c r="Q46" i="18"/>
  <c r="D46" i="18"/>
  <c r="Q45" i="18"/>
  <c r="Q44" i="18"/>
  <c r="D44" i="18"/>
  <c r="Q43" i="18"/>
  <c r="D43" i="18"/>
  <c r="Q42" i="18"/>
  <c r="D42" i="18"/>
  <c r="Q40" i="18"/>
  <c r="D40" i="18"/>
  <c r="Q39" i="18"/>
  <c r="D39" i="18"/>
  <c r="Q37" i="18"/>
  <c r="D37" i="18"/>
  <c r="Q36" i="18"/>
  <c r="D36" i="18"/>
  <c r="Q35" i="18"/>
  <c r="D35" i="18"/>
  <c r="Q33" i="18"/>
  <c r="D33" i="18"/>
  <c r="Q32" i="18"/>
  <c r="D32" i="18"/>
  <c r="Q30" i="18"/>
  <c r="D30" i="18"/>
  <c r="Q29" i="18"/>
  <c r="D29" i="18"/>
  <c r="Q27" i="18"/>
  <c r="D27" i="18"/>
  <c r="Q26" i="18"/>
  <c r="D26" i="18"/>
  <c r="Q25" i="18"/>
  <c r="D25" i="18"/>
  <c r="Q24" i="18"/>
  <c r="D24" i="18"/>
  <c r="Q23" i="18"/>
  <c r="D23" i="18"/>
  <c r="Q22" i="18"/>
  <c r="D22" i="18"/>
  <c r="Q20" i="18"/>
  <c r="D20" i="18"/>
  <c r="Q19" i="18"/>
  <c r="D19" i="18"/>
  <c r="Q18" i="18"/>
  <c r="Q17" i="18"/>
  <c r="D17" i="18"/>
  <c r="Q14" i="18"/>
  <c r="D14" i="18"/>
  <c r="Q13" i="18"/>
  <c r="D13" i="18"/>
  <c r="Q12" i="18"/>
  <c r="D12" i="18"/>
  <c r="Q9" i="18"/>
  <c r="D9" i="18"/>
  <c r="R83" i="18"/>
  <c r="P83" i="18"/>
  <c r="O83" i="18"/>
  <c r="L83" i="18"/>
  <c r="K83" i="18"/>
  <c r="J83" i="18"/>
  <c r="H83" i="18"/>
  <c r="G83" i="18"/>
  <c r="D12" i="17"/>
  <c r="D89" i="17"/>
  <c r="D77" i="17"/>
  <c r="D73" i="17"/>
  <c r="D69" i="17"/>
  <c r="D62" i="17"/>
  <c r="D53" i="17"/>
  <c r="D49" i="17"/>
  <c r="D42" i="17"/>
  <c r="D38" i="17"/>
  <c r="D32" i="17"/>
  <c r="D22" i="17"/>
  <c r="D20" i="17"/>
  <c r="D15" i="17"/>
  <c r="H85" i="19" l="1"/>
  <c r="H80" i="19"/>
  <c r="Q6" i="18"/>
  <c r="Q83" i="18" s="1"/>
  <c r="Q49" i="18"/>
  <c r="U80" i="18"/>
  <c r="E80" i="18"/>
  <c r="D8" i="18"/>
  <c r="D84" i="17"/>
  <c r="D69" i="18"/>
  <c r="D49" i="18"/>
  <c r="G83" i="20"/>
  <c r="T83" i="20"/>
  <c r="D85" i="20"/>
  <c r="I83" i="20"/>
  <c r="W83" i="20"/>
  <c r="O83" i="20"/>
  <c r="S83" i="20"/>
  <c r="E83" i="20"/>
  <c r="K83" i="20"/>
  <c r="P83" i="20"/>
  <c r="U83" i="20"/>
  <c r="L83" i="20"/>
  <c r="Q83" i="20"/>
  <c r="H83" i="20"/>
  <c r="M83" i="20"/>
  <c r="X83" i="20"/>
  <c r="F85" i="20"/>
  <c r="J85" i="20"/>
  <c r="N85" i="20"/>
  <c r="R85" i="20"/>
  <c r="V85" i="20"/>
  <c r="P85" i="19"/>
  <c r="J85" i="19"/>
  <c r="F85" i="19"/>
  <c r="N85" i="19"/>
  <c r="D83" i="19"/>
  <c r="Q73" i="18"/>
  <c r="D65" i="18"/>
  <c r="D18" i="18"/>
  <c r="Q31" i="18"/>
  <c r="D34" i="18"/>
  <c r="Q50" i="18"/>
  <c r="D11" i="18"/>
  <c r="D28" i="18"/>
  <c r="D45" i="18"/>
  <c r="D16" i="18"/>
  <c r="Z83" i="18"/>
  <c r="D38" i="18"/>
  <c r="V83" i="18"/>
  <c r="Q8" i="18"/>
  <c r="Q15" i="18"/>
  <c r="D50" i="18"/>
  <c r="D66" i="18"/>
  <c r="Q53" i="18"/>
  <c r="D61" i="18"/>
  <c r="D15" i="18"/>
  <c r="D31" i="18"/>
  <c r="U83" i="18"/>
  <c r="Y83" i="18"/>
  <c r="Q41" i="18"/>
  <c r="W83" i="18"/>
  <c r="Q58" i="18"/>
  <c r="D73" i="18"/>
  <c r="Q10" i="18"/>
  <c r="Q21" i="18"/>
  <c r="D41" i="18"/>
  <c r="T83" i="18"/>
  <c r="X83" i="18"/>
  <c r="D58" i="18"/>
  <c r="Q66" i="18"/>
  <c r="D21" i="18"/>
  <c r="Q38" i="18"/>
  <c r="Q80" i="18" s="1"/>
  <c r="D53" i="18"/>
  <c r="Q61" i="18"/>
  <c r="D10" i="18"/>
  <c r="D6" i="18" s="1"/>
  <c r="S83" i="18"/>
  <c r="D87" i="17"/>
  <c r="D80" i="18" l="1"/>
  <c r="D83" i="18"/>
  <c r="Q76" i="14" l="1"/>
  <c r="S76" i="14" s="1"/>
  <c r="Q84" i="14" l="1"/>
  <c r="S84" i="14" s="1"/>
  <c r="Q83" i="14"/>
  <c r="S83" i="14" s="1"/>
  <c r="Q81" i="14"/>
  <c r="S81" i="14" s="1"/>
  <c r="Q79" i="14"/>
  <c r="S79" i="14" s="1"/>
  <c r="Q78" i="14"/>
  <c r="S78" i="14" s="1"/>
  <c r="Q74" i="14"/>
  <c r="S74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S65" i="14" s="1"/>
  <c r="Q64" i="14"/>
  <c r="S64" i="14" s="1"/>
  <c r="Q63" i="14"/>
  <c r="S63" i="14" s="1"/>
  <c r="Q62" i="14"/>
  <c r="S62" i="14" s="1"/>
  <c r="Q61" i="14"/>
  <c r="S61" i="14" s="1"/>
  <c r="Q60" i="14"/>
  <c r="S60" i="14" s="1"/>
  <c r="Q59" i="14"/>
  <c r="S59" i="14" s="1"/>
  <c r="Q58" i="14"/>
  <c r="S58" i="14" s="1"/>
  <c r="Q57" i="14"/>
  <c r="S57" i="14" s="1"/>
  <c r="Q56" i="14"/>
  <c r="S56" i="14" s="1"/>
  <c r="Q55" i="14"/>
  <c r="S55" i="14" s="1"/>
  <c r="Q54" i="14"/>
  <c r="S54" i="14" s="1"/>
  <c r="Q53" i="14"/>
  <c r="S53" i="14" s="1"/>
  <c r="Q52" i="14"/>
  <c r="S52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3" i="14"/>
  <c r="S43" i="14" s="1"/>
  <c r="Q42" i="14"/>
  <c r="S42" i="14" s="1"/>
  <c r="Q41" i="14"/>
  <c r="S41" i="14" s="1"/>
  <c r="Q40" i="14"/>
  <c r="S40" i="14" s="1"/>
  <c r="Q38" i="14"/>
  <c r="S38" i="14" s="1"/>
  <c r="Q37" i="14"/>
  <c r="S37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R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Q24" i="14"/>
  <c r="S24" i="14" s="1"/>
  <c r="Q23" i="14"/>
  <c r="S23" i="14" s="1"/>
  <c r="Q22" i="14"/>
  <c r="S22" i="14" s="1"/>
  <c r="Q21" i="14"/>
  <c r="S21" i="14" s="1"/>
  <c r="Q20" i="14"/>
  <c r="S20" i="14" s="1"/>
  <c r="Q19" i="14"/>
  <c r="S19" i="14" s="1"/>
  <c r="Q18" i="14"/>
  <c r="S18" i="14" s="1"/>
  <c r="Q17" i="14"/>
  <c r="S17" i="14" s="1"/>
  <c r="Q16" i="14"/>
  <c r="S16" i="14" s="1"/>
  <c r="Q15" i="14"/>
  <c r="S15" i="14" s="1"/>
  <c r="Q14" i="14"/>
  <c r="S14" i="14" s="1"/>
  <c r="Q13" i="14"/>
  <c r="S13" i="14" s="1"/>
  <c r="R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Q9" i="14"/>
  <c r="S9" i="14" s="1"/>
  <c r="Q25" i="14" l="1"/>
  <c r="S25" i="14" s="1"/>
  <c r="Q11" i="14"/>
  <c r="S11" i="14" s="1"/>
</calcChain>
</file>

<file path=xl/comments1.xml><?xml version="1.0" encoding="utf-8"?>
<comments xmlns="http://schemas.openxmlformats.org/spreadsheetml/2006/main">
  <authors>
    <author>Ольга</author>
  </authors>
  <commentList>
    <comment ref="T4" authorId="0">
      <text>
        <r>
          <rPr>
            <sz val="12"/>
            <color indexed="81"/>
            <rFont val="Tahoma"/>
            <family val="2"/>
            <charset val="204"/>
          </rPr>
          <t>Данные согласно форм,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<sst xmlns="http://schemas.openxmlformats.org/spreadsheetml/2006/main" count="1750" uniqueCount="388">
  <si>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</si>
  <si>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</si>
  <si>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</si>
  <si>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</si>
  <si>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</si>
  <si>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</si>
  <si>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Одиночное протяжение уличной канализационной сети 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</si>
  <si>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</si>
  <si>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</si>
  <si>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</si>
  <si>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Алексеевское сельское поселение</t>
  </si>
  <si>
    <t>Гвоздевское сельское поселение</t>
  </si>
  <si>
    <t>Екатериновское сельское поселение</t>
  </si>
  <si>
    <t>Звездинское сельское поселение</t>
  </si>
  <si>
    <t>Ивановское сельское поселение</t>
  </si>
  <si>
    <t>Ильичевское сельское поселение</t>
  </si>
  <si>
    <t>Краснознаменское сельское поселение</t>
  </si>
  <si>
    <t>Новоцарицынское сельское поселение</t>
  </si>
  <si>
    <t>Роднодолинское сельское поселение</t>
  </si>
  <si>
    <t>Тумановское сельское поселение</t>
  </si>
  <si>
    <t xml:space="preserve">Шевченковское сельское поселение </t>
  </si>
  <si>
    <t>Элитовское сельское поселение</t>
  </si>
  <si>
    <t>единица</t>
  </si>
  <si>
    <t>человек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</si>
  <si>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</si>
  <si>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</si>
  <si>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</si>
  <si>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</si>
  <si>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</si>
  <si>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</si>
  <si>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</si>
  <si>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</si>
  <si>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</si>
  <si>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</si>
  <si>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</si>
  <si>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</si>
  <si>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</si>
  <si>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</si>
  <si>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</si>
  <si>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</si>
  <si>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>№ строки</t>
  </si>
  <si>
    <t>ед. измерения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</si>
  <si>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</si>
  <si>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</si>
  <si>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</si>
  <si>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Число коллективных средств размещения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</si>
  <si>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</si>
  <si>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</si>
  <si>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</si>
  <si>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</si>
  <si>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</si>
  <si>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</si>
  <si>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</si>
  <si>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</si>
  <si>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</si>
  <si>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водопроводной сети, которая заменена и отремонтирована за отчетный год</t>
  </si>
  <si>
    <t>Одиночное протяжение уличной канализационной сети, которая заменена и отремонтирована за отчетный год</t>
  </si>
  <si>
    <t xml:space="preserve">  в том числе:</t>
  </si>
  <si>
    <t>8</t>
  </si>
  <si>
    <t>Количество населенных пунктов, не имеющих водопроводов ( отдельных водопроводных сетей)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</si>
  <si>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</si>
  <si>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</si>
  <si>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>Порядок  отражения значений в ф. № 1-МО</t>
  </si>
  <si>
    <t>1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</si>
  <si>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</si>
  <si>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</si>
  <si>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</si>
  <si>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</si>
  <si>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</si>
  <si>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</si>
  <si>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</si>
  <si>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</si>
  <si>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</si>
  <si>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</si>
  <si>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</si>
  <si>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</si>
  <si>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</si>
  <si>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>3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</si>
  <si>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</si>
  <si>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</si>
  <si>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</si>
  <si>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4</t>
  </si>
  <si>
    <t>С ОДНИМ ДЕСЯТИЧНЫМ знаком</t>
  </si>
  <si>
    <t>5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</si>
  <si>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</si>
  <si>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</si>
  <si>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</si>
  <si>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</si>
  <si>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</si>
  <si>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</si>
  <si>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</si>
  <si>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>6</t>
  </si>
  <si>
    <t xml:space="preserve">         из них самостоятельные</t>
  </si>
  <si>
    <t>7</t>
  </si>
  <si>
    <t xml:space="preserve">       из них мощностью до 3 Гкал/ч</t>
  </si>
  <si>
    <t xml:space="preserve">       в том числе нуждающейся в замене </t>
  </si>
  <si>
    <t>м2 общей  площади</t>
  </si>
  <si>
    <t xml:space="preserve">       в том числе индивидуальных</t>
  </si>
  <si>
    <t>м2 общей площади</t>
  </si>
  <si>
    <t>&gt;0. С ОДНИМ ДЕСЯТИЧНЫМ знаком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</si>
  <si>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</si>
  <si>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</si>
  <si>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</si>
  <si>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</si>
  <si>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</si>
  <si>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</si>
  <si>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</si>
  <si>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</si>
  <si>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</si>
  <si>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</si>
  <si>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</si>
  <si>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</si>
  <si>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</si>
  <si>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</si>
  <si>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59</t>
  </si>
  <si>
    <t>60</t>
  </si>
  <si>
    <t>61</t>
  </si>
  <si>
    <t>62</t>
  </si>
  <si>
    <t>63</t>
  </si>
  <si>
    <t>64</t>
  </si>
  <si>
    <t>65</t>
  </si>
  <si>
    <t>Москаленский муниципальный РАЙОН</t>
  </si>
  <si>
    <t>Москаленское ГОРОДСКОЕ ПОСЕЛЕНИЕ</t>
  </si>
  <si>
    <t>Сумма СЕЛЬСКИХ ПОСЕЛЕНИЙ</t>
  </si>
  <si>
    <t xml:space="preserve">       их них на объекты, используемые для обработки отходов</t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</si>
  <si>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</si>
  <si>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</si>
  <si>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</si>
  <si>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</si>
  <si>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С ДВУМЯ ДЕСЯТИЧНЫМИ знаками</t>
  </si>
  <si>
    <t>тыс. м3</t>
  </si>
  <si>
    <t>тыс.т</t>
  </si>
  <si>
    <t>Число источников теплоснабжения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</si>
  <si>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</si>
  <si>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</si>
  <si>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</si>
  <si>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</si>
  <si>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r>
      <t>тыс.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</si>
  <si>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 xml:space="preserve">Справочно данные по МР </t>
    </r>
    <r>
      <rPr>
        <b/>
        <sz val="10"/>
        <color rgb="FF003399"/>
        <rFont val="Times New Roman"/>
        <family val="1"/>
        <charset val="204"/>
      </rPr>
      <t>2021 год</t>
    </r>
  </si>
  <si>
    <r>
      <rPr>
        <b/>
        <sz val="10"/>
        <color indexed="18"/>
        <rFont val="Times New Roman"/>
        <family val="1"/>
        <charset val="204"/>
      </rPr>
      <t xml:space="preserve">2022 </t>
    </r>
    <r>
      <rPr>
        <b/>
        <sz val="10"/>
        <rFont val="Times New Roman"/>
        <family val="1"/>
        <charset val="204"/>
      </rPr>
      <t>г.           (контроль)</t>
    </r>
    <r>
      <rPr>
        <b/>
        <sz val="10"/>
        <color indexed="10"/>
        <rFont val="Times New Roman"/>
        <family val="1"/>
        <charset val="204"/>
      </rPr>
      <t xml:space="preserve"> *</t>
    </r>
  </si>
  <si>
    <r>
      <t xml:space="preserve">МОСКАЛЕНСКИЙ </t>
    </r>
    <r>
      <rPr>
        <b/>
        <sz val="10"/>
        <color theme="3"/>
        <rFont val="Times New Roman"/>
        <family val="1"/>
        <charset val="204"/>
      </rPr>
      <t>2022</t>
    </r>
  </si>
  <si>
    <t xml:space="preserve">ИНВЕСТИЦИИ В ОСНОВНОЙ КАПИТАЛ </t>
  </si>
  <si>
    <t xml:space="preserve">       в том числе нуждающихся в замене </t>
  </si>
  <si>
    <t>52632402000</t>
  </si>
  <si>
    <t>04203510</t>
  </si>
  <si>
    <t>52632403000</t>
  </si>
  <si>
    <t>52632404000</t>
  </si>
  <si>
    <t>04203450</t>
  </si>
  <si>
    <t>52632407000</t>
  </si>
  <si>
    <t>04203473</t>
  </si>
  <si>
    <t>52632408000</t>
  </si>
  <si>
    <t>04980490</t>
  </si>
  <si>
    <t>52632410000</t>
  </si>
  <si>
    <t>04203504</t>
  </si>
  <si>
    <t>04980509</t>
  </si>
  <si>
    <t>52632412000</t>
  </si>
  <si>
    <t>52632413000</t>
  </si>
  <si>
    <t>04203467</t>
  </si>
  <si>
    <t>52632415000</t>
  </si>
  <si>
    <t>03191302</t>
  </si>
  <si>
    <t>04203496</t>
  </si>
  <si>
    <t>52632416000</t>
  </si>
  <si>
    <t>01830945</t>
  </si>
  <si>
    <t>52632418000</t>
  </si>
  <si>
    <t>04203488</t>
  </si>
  <si>
    <t>52632419000</t>
  </si>
  <si>
    <t>52632151000</t>
  </si>
  <si>
    <t>04035981</t>
  </si>
  <si>
    <t>52632000000</t>
  </si>
  <si>
    <t>ОКПО</t>
  </si>
  <si>
    <t>ОКТМО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</si>
  <si>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</si>
  <si>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</si>
  <si>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</si>
  <si>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</si>
  <si>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</si>
  <si>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</si>
  <si>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</si>
  <si>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</si>
  <si>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</si>
  <si>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Москаленский муниципальный район 2023</t>
  </si>
  <si>
    <t>Москаленский муниципальный район</t>
  </si>
  <si>
    <t>Москаленской городское поселение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</si>
  <si>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</si>
  <si>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</si>
  <si>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</si>
  <si>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</si>
  <si>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</si>
  <si>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</si>
  <si>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</si>
  <si>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</si>
  <si>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д Розенталь</t>
  </si>
  <si>
    <t>д Ясная Поляна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</si>
  <si>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</si>
  <si>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</si>
  <si>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</si>
  <si>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</si>
  <si>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</si>
  <si>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</si>
  <si>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Москаленскому муниципальному району</t>
  </si>
  <si>
    <t>Москаленское городское поселение</t>
  </si>
  <si>
    <t>рп Москаленки</t>
  </si>
  <si>
    <t>д Волчанка</t>
  </si>
  <si>
    <t>52632151051</t>
  </si>
  <si>
    <t>52632151106</t>
  </si>
  <si>
    <t>с Алексеевка</t>
  </si>
  <si>
    <t>аул Илеуш</t>
  </si>
  <si>
    <t>д Красный Флаг</t>
  </si>
  <si>
    <t>д Федоровка</t>
  </si>
  <si>
    <t>52632402101</t>
  </si>
  <si>
    <t>52632402106</t>
  </si>
  <si>
    <t>52632402111</t>
  </si>
  <si>
    <t>52632402116</t>
  </si>
  <si>
    <t>д Гвоздевка</t>
  </si>
  <si>
    <t>52632403101</t>
  </si>
  <si>
    <t>с Екатериновка</t>
  </si>
  <si>
    <t>д Гольбштадт</t>
  </si>
  <si>
    <t>д Клаус</t>
  </si>
  <si>
    <t>д Корнеевка</t>
  </si>
  <si>
    <t>д Надеждовка</t>
  </si>
  <si>
    <t>д Нейфельд</t>
  </si>
  <si>
    <t>д Чистополье</t>
  </si>
  <si>
    <t>ж/д остановочный пункт 2798 км</t>
  </si>
  <si>
    <t>52632404101</t>
  </si>
  <si>
    <t>52632404106</t>
  </si>
  <si>
    <t>52632404111</t>
  </si>
  <si>
    <t>52632404116</t>
  </si>
  <si>
    <t>52632404121</t>
  </si>
  <si>
    <t>52632404126</t>
  </si>
  <si>
    <t>52632404131</t>
  </si>
  <si>
    <t>52632404136</t>
  </si>
  <si>
    <t>52632404141</t>
  </si>
  <si>
    <t>с Звездино</t>
  </si>
  <si>
    <t>п Веселый</t>
  </si>
  <si>
    <t>п Майский</t>
  </si>
  <si>
    <t>д Николаевка</t>
  </si>
  <si>
    <t>п Пролетарский</t>
  </si>
  <si>
    <t>52632407101</t>
  </si>
  <si>
    <t>52632407106</t>
  </si>
  <si>
    <t>52632407111</t>
  </si>
  <si>
    <t>52632407116</t>
  </si>
  <si>
    <t>52632407121</t>
  </si>
  <si>
    <t>д Ивановка</t>
  </si>
  <si>
    <t>д Рябинка</t>
  </si>
  <si>
    <t>д Спартак</t>
  </si>
  <si>
    <t>52632408101</t>
  </si>
  <si>
    <t>52632408106</t>
  </si>
  <si>
    <t>52632408111</t>
  </si>
  <si>
    <t>с Ильичевка</t>
  </si>
  <si>
    <t>д Губернское</t>
  </si>
  <si>
    <t>д Мирное Поле</t>
  </si>
  <si>
    <t>д Мироновка</t>
  </si>
  <si>
    <t>д Обновление</t>
  </si>
  <si>
    <t>д Шефер</t>
  </si>
  <si>
    <t>52632410101</t>
  </si>
  <si>
    <t>52632410106</t>
  </si>
  <si>
    <t>52632410111</t>
  </si>
  <si>
    <t>52632410116</t>
  </si>
  <si>
    <t>52632410121</t>
  </si>
  <si>
    <t>52632410126</t>
  </si>
  <si>
    <t>с Красное Знамя</t>
  </si>
  <si>
    <t>д Лузино</t>
  </si>
  <si>
    <t>д Харловка</t>
  </si>
  <si>
    <t>52632412101</t>
  </si>
  <si>
    <t>52632412106</t>
  </si>
  <si>
    <t>52632412111</t>
  </si>
  <si>
    <t>с Новоцарицыно</t>
  </si>
  <si>
    <t>аул Дюсетай</t>
  </si>
  <si>
    <t>аул Жанааул</t>
  </si>
  <si>
    <t>аул Кзыл Агаш</t>
  </si>
  <si>
    <t>аул Ромадан</t>
  </si>
  <si>
    <t>д Селивановка</t>
  </si>
  <si>
    <t>д Татьяновка</t>
  </si>
  <si>
    <t>аул Тумба</t>
  </si>
  <si>
    <t>52632413101</t>
  </si>
  <si>
    <t>52632413106</t>
  </si>
  <si>
    <t>52632413111</t>
  </si>
  <si>
    <t>52632413116</t>
  </si>
  <si>
    <t>52632413121</t>
  </si>
  <si>
    <t>52632413126</t>
  </si>
  <si>
    <t>52632413131</t>
  </si>
  <si>
    <t>52632413136</t>
  </si>
  <si>
    <t>д Родная Долина</t>
  </si>
  <si>
    <t>д Гаркушино</t>
  </si>
  <si>
    <t>д Грязновка</t>
  </si>
  <si>
    <t>д Доброе Поле</t>
  </si>
  <si>
    <t>д Миролюбовка</t>
  </si>
  <si>
    <t>д Новоалександровка</t>
  </si>
  <si>
    <t>52632415101</t>
  </si>
  <si>
    <t>52632415106</t>
  </si>
  <si>
    <t>52632415111</t>
  </si>
  <si>
    <t>52632415116</t>
  </si>
  <si>
    <t>52632415121</t>
  </si>
  <si>
    <t>52632415126</t>
  </si>
  <si>
    <t>с Тумановка</t>
  </si>
  <si>
    <t>д Виноградовка</t>
  </si>
  <si>
    <t>д Красный Цвет</t>
  </si>
  <si>
    <t>52632416101</t>
  </si>
  <si>
    <t>52632416106</t>
  </si>
  <si>
    <t>52632416111</t>
  </si>
  <si>
    <t>с Шевченко</t>
  </si>
  <si>
    <t>д Инсарка</t>
  </si>
  <si>
    <t>52632418101</t>
  </si>
  <si>
    <t>52632418106</t>
  </si>
  <si>
    <t>52632418111</t>
  </si>
  <si>
    <t>с Элита</t>
  </si>
  <si>
    <t>п Помурино</t>
  </si>
  <si>
    <t>д Северное</t>
  </si>
  <si>
    <t>д Степок</t>
  </si>
  <si>
    <t>52632419101</t>
  </si>
  <si>
    <t>52632419106</t>
  </si>
  <si>
    <t>52632419111</t>
  </si>
  <si>
    <t>52632419116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</si>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</sst>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color rgb="FF003399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1"/>
      <name val="Tahoma"/>
      <family val="2"/>
      <charset val="204"/>
    </font>
    <font>
      <b/>
      <sz val="10"/>
      <color indexed="1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6" fillId="0" borderId="0"/>
  </cellStyleXfs>
  <cellXfs count="297">
    <xf numFmtId="0" fontId="0" fillId="0" borderId="0" xfId="0"/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0" fontId="8" fillId="0" borderId="3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7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1" fontId="23" fillId="4" borderId="6" xfId="0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" fontId="23" fillId="4" borderId="10" xfId="0" applyNumberFormat="1" applyFont="1" applyFill="1" applyBorder="1" applyAlignment="1">
      <alignment horizontal="center" vertical="center" wrapText="1"/>
    </xf>
    <xf numFmtId="1" fontId="23" fillId="4" borderId="7" xfId="0" applyNumberFormat="1" applyFont="1" applyFill="1" applyBorder="1" applyAlignment="1">
      <alignment horizontal="center" vertical="center" wrapText="1"/>
    </xf>
    <xf numFmtId="1" fontId="23" fillId="4" borderId="9" xfId="0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165" fontId="23" fillId="4" borderId="7" xfId="0" applyNumberFormat="1" applyFont="1" applyFill="1" applyBorder="1" applyAlignment="1">
      <alignment horizontal="center" vertical="center" wrapText="1"/>
    </xf>
    <xf numFmtId="164" fontId="23" fillId="4" borderId="7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3" fontId="23" fillId="4" borderId="7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23" fillId="2" borderId="7" xfId="0" applyNumberFormat="1" applyFont="1" applyFill="1" applyBorder="1" applyAlignment="1">
      <alignment horizontal="center" vertical="center" wrapText="1"/>
    </xf>
    <xf numFmtId="4" fontId="23" fillId="4" borderId="7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 shrinkToFit="1"/>
    </xf>
    <xf numFmtId="3" fontId="17" fillId="7" borderId="6" xfId="0" applyNumberFormat="1" applyFont="1" applyFill="1" applyBorder="1" applyAlignment="1">
      <alignment horizontal="center" vertical="center" wrapText="1"/>
    </xf>
    <xf numFmtId="3" fontId="15" fillId="7" borderId="6" xfId="0" applyNumberFormat="1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 wrapText="1"/>
    </xf>
    <xf numFmtId="49" fontId="29" fillId="8" borderId="1" xfId="0" applyNumberFormat="1" applyFont="1" applyFill="1" applyBorder="1" applyAlignment="1">
      <alignment vertical="top" wrapText="1" shrinkToFit="1"/>
    </xf>
    <xf numFmtId="0" fontId="29" fillId="8" borderId="1" xfId="0" applyFont="1" applyFill="1" applyBorder="1" applyAlignment="1">
      <alignment horizontal="left" vertical="center" wrapText="1" shrinkToFit="1"/>
    </xf>
    <xf numFmtId="0" fontId="21" fillId="8" borderId="1" xfId="0" applyFont="1" applyFill="1" applyBorder="1" applyAlignment="1">
      <alignment vertical="center"/>
    </xf>
    <xf numFmtId="49" fontId="29" fillId="0" borderId="1" xfId="0" applyNumberFormat="1" applyFont="1" applyBorder="1" applyAlignment="1">
      <alignment horizontal="center" vertical="top" wrapText="1" shrinkToFit="1"/>
    </xf>
    <xf numFmtId="0" fontId="29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49" fontId="29" fillId="8" borderId="1" xfId="0" applyNumberFormat="1" applyFont="1" applyFill="1" applyBorder="1" applyAlignment="1">
      <alignment horizontal="center" vertical="top" wrapText="1" shrinkToFit="1"/>
    </xf>
    <xf numFmtId="3" fontId="21" fillId="8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 shrinkToFit="1"/>
    </xf>
    <xf numFmtId="16" fontId="29" fillId="0" borderId="1" xfId="0" applyNumberFormat="1" applyFont="1" applyBorder="1" applyAlignment="1">
      <alignment horizontal="center" vertical="top" wrapText="1" shrinkToFit="1"/>
    </xf>
    <xf numFmtId="0" fontId="30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top" wrapText="1" shrinkToFit="1"/>
    </xf>
    <xf numFmtId="164" fontId="29" fillId="0" borderId="1" xfId="0" applyNumberFormat="1" applyFont="1" applyBorder="1" applyAlignment="1">
      <alignment horizontal="left" vertical="center" wrapText="1" shrinkToFit="1"/>
    </xf>
    <xf numFmtId="164" fontId="21" fillId="0" borderId="1" xfId="0" applyNumberFormat="1" applyFont="1" applyBorder="1" applyAlignment="1">
      <alignment horizontal="center" vertical="center" wrapText="1" shrinkToFit="1"/>
    </xf>
    <xf numFmtId="2" fontId="21" fillId="0" borderId="1" xfId="0" applyNumberFormat="1" applyFont="1" applyBorder="1" applyAlignment="1">
      <alignment horizontal="center" vertical="center" wrapText="1" shrinkToFit="1"/>
    </xf>
    <xf numFmtId="2" fontId="2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top" wrapText="1" shrinkToFit="1"/>
    </xf>
    <xf numFmtId="0" fontId="11" fillId="7" borderId="1" xfId="0" applyFont="1" applyFill="1" applyBorder="1" applyAlignment="1">
      <alignment horizontal="left" vertical="center" wrapText="1" shrinkToFit="1"/>
    </xf>
    <xf numFmtId="0" fontId="19" fillId="7" borderId="1" xfId="0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32" fillId="0" borderId="0" xfId="0" applyFont="1"/>
    <xf numFmtId="0" fontId="0" fillId="3" borderId="0" xfId="0" applyFill="1"/>
    <xf numFmtId="1" fontId="33" fillId="6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165" fontId="23" fillId="7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49" fontId="34" fillId="0" borderId="1" xfId="1" applyNumberFormat="1" applyFont="1" applyBorder="1" applyAlignment="1">
      <alignment horizontal="center" vertical="center" wrapText="1"/>
    </xf>
    <xf numFmtId="49" fontId="34" fillId="7" borderId="1" xfId="0" applyNumberFormat="1" applyFont="1" applyFill="1" applyBorder="1" applyAlignment="1">
      <alignment horizontal="center" vertical="center" wrapText="1"/>
    </xf>
    <xf numFmtId="49" fontId="34" fillId="7" borderId="1" xfId="1" applyNumberFormat="1" applyFont="1" applyFill="1" applyBorder="1" applyAlignment="1">
      <alignment horizontal="center" vertical="center" wrapText="1"/>
    </xf>
    <xf numFmtId="49" fontId="34" fillId="6" borderId="1" xfId="0" applyNumberFormat="1" applyFont="1" applyFill="1" applyBorder="1" applyAlignment="1">
      <alignment horizontal="center" vertical="center" wrapText="1"/>
    </xf>
    <xf numFmtId="49" fontId="34" fillId="4" borderId="2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23" fillId="0" borderId="1" xfId="1" applyNumberFormat="1" applyFont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3" fontId="23" fillId="7" borderId="6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/>
    </xf>
    <xf numFmtId="0" fontId="24" fillId="0" borderId="0" xfId="0" applyFont="1"/>
    <xf numFmtId="3" fontId="23" fillId="0" borderId="5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3" fontId="23" fillId="7" borderId="1" xfId="0" applyNumberFormat="1" applyFont="1" applyFill="1" applyBorder="1" applyAlignment="1">
      <alignment horizontal="center" vertical="center"/>
    </xf>
    <xf numFmtId="3" fontId="23" fillId="7" borderId="9" xfId="0" applyNumberFormat="1" applyFont="1" applyFill="1" applyBorder="1" applyAlignment="1">
      <alignment horizontal="center" vertical="center" wrapText="1"/>
    </xf>
    <xf numFmtId="165" fontId="23" fillId="7" borderId="1" xfId="1" applyNumberFormat="1" applyFont="1" applyFill="1" applyBorder="1" applyAlignment="1">
      <alignment horizontal="center" vertical="center"/>
    </xf>
    <xf numFmtId="165" fontId="23" fillId="7" borderId="1" xfId="0" applyNumberFormat="1" applyFont="1" applyFill="1" applyBorder="1" applyAlignment="1">
      <alignment horizontal="center" vertical="center"/>
    </xf>
    <xf numFmtId="4" fontId="23" fillId="7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7" fillId="3" borderId="1" xfId="0" applyFont="1" applyFill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49" fontId="37" fillId="0" borderId="1" xfId="0" applyNumberFormat="1" applyFont="1" applyBorder="1" applyAlignment="1">
      <alignment horizontal="center"/>
    </xf>
    <xf numFmtId="0" fontId="39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39" fillId="0" borderId="1" xfId="0" applyFont="1" applyBorder="1"/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horizontal="center" wrapText="1"/>
    </xf>
    <xf numFmtId="0" fontId="39" fillId="2" borderId="1" xfId="0" applyFont="1" applyFill="1" applyBorder="1" applyAlignment="1">
      <alignment horizontal="center" wrapText="1"/>
    </xf>
    <xf numFmtId="164" fontId="40" fillId="2" borderId="1" xfId="0" applyNumberFormat="1" applyFont="1" applyFill="1" applyBorder="1" applyAlignment="1">
      <alignment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wrapText="1"/>
    </xf>
    <xf numFmtId="0" fontId="39" fillId="1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164" fontId="40" fillId="10" borderId="1" xfId="0" applyNumberFormat="1" applyFont="1" applyFill="1" applyBorder="1" applyAlignment="1">
      <alignment wrapText="1"/>
    </xf>
    <xf numFmtId="0" fontId="41" fillId="0" borderId="1" xfId="0" applyFont="1" applyBorder="1" applyAlignment="1">
      <alignment wrapText="1"/>
    </xf>
    <xf numFmtId="0" fontId="39" fillId="0" borderId="2" xfId="0" applyFont="1" applyBorder="1" applyAlignment="1">
      <alignment horizontal="center" wrapText="1"/>
    </xf>
    <xf numFmtId="0" fontId="41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wrapText="1"/>
    </xf>
    <xf numFmtId="0" fontId="41" fillId="0" borderId="1" xfId="0" applyFont="1" applyBorder="1" applyAlignment="1">
      <alignment horizontal="center"/>
    </xf>
    <xf numFmtId="164" fontId="40" fillId="10" borderId="1" xfId="0" applyNumberFormat="1" applyFont="1" applyFill="1" applyBorder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9" fontId="41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indent="1"/>
    </xf>
    <xf numFmtId="164" fontId="40" fillId="10" borderId="2" xfId="0" applyNumberFormat="1" applyFont="1" applyFill="1" applyBorder="1"/>
    <xf numFmtId="0" fontId="42" fillId="0" borderId="2" xfId="0" applyFont="1" applyBorder="1" applyAlignment="1">
      <alignment wrapText="1"/>
    </xf>
    <xf numFmtId="164" fontId="42" fillId="10" borderId="2" xfId="0" applyNumberFormat="1" applyFont="1" applyFill="1" applyBorder="1"/>
    <xf numFmtId="0" fontId="40" fillId="0" borderId="2" xfId="0" applyFont="1" applyBorder="1" applyAlignment="1">
      <alignment wrapText="1"/>
    </xf>
    <xf numFmtId="0" fontId="40" fillId="0" borderId="1" xfId="0" applyFont="1" applyBorder="1"/>
    <xf numFmtId="0" fontId="39" fillId="0" borderId="2" xfId="0" applyFont="1" applyBorder="1"/>
    <xf numFmtId="0" fontId="39" fillId="10" borderId="2" xfId="0" applyFont="1" applyFill="1" applyBorder="1"/>
    <xf numFmtId="0" fontId="40" fillId="0" borderId="1" xfId="0" applyFont="1" applyBorder="1" applyAlignment="1">
      <alignment vertical="center" wrapText="1"/>
    </xf>
    <xf numFmtId="0" fontId="40" fillId="0" borderId="8" xfId="0" applyFont="1" applyBorder="1" applyAlignment="1">
      <alignment wrapText="1"/>
    </xf>
    <xf numFmtId="0" fontId="39" fillId="0" borderId="8" xfId="0" applyFont="1" applyBorder="1"/>
    <xf numFmtId="164" fontId="40" fillId="10" borderId="8" xfId="0" applyNumberFormat="1" applyFont="1" applyFill="1" applyBorder="1"/>
    <xf numFmtId="0" fontId="40" fillId="4" borderId="1" xfId="0" applyFont="1" applyFill="1" applyBorder="1" applyAlignment="1">
      <alignment wrapText="1"/>
    </xf>
    <xf numFmtId="0" fontId="39" fillId="4" borderId="1" xfId="0" applyFont="1" applyFill="1" applyBorder="1"/>
    <xf numFmtId="0" fontId="40" fillId="11" borderId="1" xfId="0" applyFont="1" applyFill="1" applyBorder="1" applyAlignment="1">
      <alignment wrapText="1"/>
    </xf>
    <xf numFmtId="0" fontId="39" fillId="11" borderId="1" xfId="0" applyFont="1" applyFill="1" applyBorder="1"/>
    <xf numFmtId="164" fontId="40" fillId="11" borderId="1" xfId="0" applyNumberFormat="1" applyFont="1" applyFill="1" applyBorder="1" applyAlignment="1">
      <alignment horizontal="right"/>
    </xf>
    <xf numFmtId="0" fontId="40" fillId="2" borderId="1" xfId="0" applyFont="1" applyFill="1" applyBorder="1" applyAlignment="1">
      <alignment wrapText="1"/>
    </xf>
    <xf numFmtId="0" fontId="39" fillId="2" borderId="1" xfId="0" applyFont="1" applyFill="1" applyBorder="1"/>
    <xf numFmtId="164" fontId="40" fillId="2" borderId="1" xfId="0" applyNumberFormat="1" applyFont="1" applyFill="1" applyBorder="1" applyAlignment="1">
      <alignment horizontal="right"/>
    </xf>
    <xf numFmtId="0" fontId="40" fillId="11" borderId="1" xfId="0" applyFont="1" applyFill="1" applyBorder="1"/>
    <xf numFmtId="164" fontId="39" fillId="11" borderId="1" xfId="0" applyNumberFormat="1" applyFont="1" applyFill="1" applyBorder="1"/>
    <xf numFmtId="0" fontId="40" fillId="12" borderId="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wrapText="1"/>
    </xf>
    <xf numFmtId="1" fontId="40" fillId="2" borderId="1" xfId="0" applyNumberFormat="1" applyFont="1" applyFill="1" applyBorder="1"/>
    <xf numFmtId="1" fontId="40" fillId="10" borderId="1" xfId="0" applyNumberFormat="1" applyFont="1" applyFill="1" applyBorder="1"/>
    <xf numFmtId="1" fontId="39" fillId="10" borderId="1" xfId="0" applyNumberFormat="1" applyFont="1" applyFill="1" applyBorder="1"/>
    <xf numFmtId="1" fontId="40" fillId="3" borderId="1" xfId="0" applyNumberFormat="1" applyFont="1" applyFill="1" applyBorder="1"/>
    <xf numFmtId="0" fontId="39" fillId="0" borderId="4" xfId="0" applyFont="1" applyBorder="1"/>
    <xf numFmtId="0" fontId="40" fillId="4" borderId="1" xfId="0" applyFont="1" applyFill="1" applyBorder="1"/>
    <xf numFmtId="1" fontId="39" fillId="11" borderId="1" xfId="0" applyNumberFormat="1" applyFont="1" applyFill="1" applyBorder="1"/>
    <xf numFmtId="0" fontId="39" fillId="12" borderId="1" xfId="0" applyFont="1" applyFill="1" applyBorder="1"/>
    <xf numFmtId="0" fontId="39" fillId="0" borderId="0" xfId="0" applyFont="1" applyAlignment="1">
      <alignment wrapText="1"/>
    </xf>
    <xf numFmtId="1" fontId="40" fillId="2" borderId="1" xfId="0" applyNumberFormat="1" applyFont="1" applyFill="1" applyBorder="1" applyAlignment="1">
      <alignment wrapText="1"/>
    </xf>
    <xf numFmtId="1" fontId="39" fillId="10" borderId="1" xfId="0" applyNumberFormat="1" applyFont="1" applyFill="1" applyBorder="1" applyAlignment="1">
      <alignment wrapText="1"/>
    </xf>
    <xf numFmtId="1" fontId="40" fillId="10" borderId="1" xfId="0" applyNumberFormat="1" applyFont="1" applyFill="1" applyBorder="1" applyAlignment="1">
      <alignment wrapText="1"/>
    </xf>
    <xf numFmtId="1" fontId="39" fillId="10" borderId="2" xfId="0" applyNumberFormat="1" applyFont="1" applyFill="1" applyBorder="1"/>
    <xf numFmtId="1" fontId="40" fillId="10" borderId="2" xfId="0" applyNumberFormat="1" applyFont="1" applyFill="1" applyBorder="1"/>
    <xf numFmtId="1" fontId="42" fillId="10" borderId="2" xfId="0" applyNumberFormat="1" applyFont="1" applyFill="1" applyBorder="1"/>
    <xf numFmtId="0" fontId="39" fillId="0" borderId="2" xfId="0" applyFont="1" applyBorder="1" applyAlignment="1">
      <alignment horizontal="center" vertical="center" wrapText="1"/>
    </xf>
    <xf numFmtId="0" fontId="39" fillId="11" borderId="1" xfId="0" applyFont="1" applyFill="1" applyBorder="1" applyAlignment="1">
      <alignment wrapText="1"/>
    </xf>
    <xf numFmtId="0" fontId="40" fillId="7" borderId="1" xfId="0" applyFont="1" applyFill="1" applyBorder="1" applyAlignment="1">
      <alignment wrapText="1"/>
    </xf>
    <xf numFmtId="0" fontId="39" fillId="7" borderId="1" xfId="0" applyFont="1" applyFill="1" applyBorder="1"/>
    <xf numFmtId="0" fontId="39" fillId="12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 vertical="center"/>
    </xf>
    <xf numFmtId="2" fontId="40" fillId="2" borderId="1" xfId="0" applyNumberFormat="1" applyFont="1" applyFill="1" applyBorder="1" applyAlignment="1">
      <alignment wrapText="1"/>
    </xf>
    <xf numFmtId="1" fontId="39" fillId="0" borderId="1" xfId="0" applyNumberFormat="1" applyFont="1" applyBorder="1"/>
    <xf numFmtId="2" fontId="40" fillId="10" borderId="1" xfId="0" applyNumberFormat="1" applyFont="1" applyFill="1" applyBorder="1"/>
    <xf numFmtId="2" fontId="40" fillId="10" borderId="2" xfId="0" applyNumberFormat="1" applyFont="1" applyFill="1" applyBorder="1"/>
    <xf numFmtId="2" fontId="42" fillId="10" borderId="2" xfId="0" applyNumberFormat="1" applyFont="1" applyFill="1" applyBorder="1"/>
    <xf numFmtId="2" fontId="39" fillId="11" borderId="1" xfId="0" applyNumberFormat="1" applyFont="1" applyFill="1" applyBorder="1"/>
    <xf numFmtId="164" fontId="40" fillId="7" borderId="1" xfId="0" applyNumberFormat="1" applyFont="1" applyFill="1" applyBorder="1"/>
    <xf numFmtId="0" fontId="40" fillId="7" borderId="1" xfId="0" applyFont="1" applyFill="1" applyBorder="1"/>
    <xf numFmtId="2" fontId="40" fillId="7" borderId="1" xfId="0" applyNumberFormat="1" applyFont="1" applyFill="1" applyBorder="1"/>
    <xf numFmtId="2" fontId="40" fillId="10" borderId="1" xfId="0" applyNumberFormat="1" applyFont="1" applyFill="1" applyBorder="1" applyAlignment="1">
      <alignment wrapText="1"/>
    </xf>
    <xf numFmtId="2" fontId="39" fillId="0" borderId="1" xfId="0" applyNumberFormat="1" applyFont="1" applyBorder="1"/>
    <xf numFmtId="0" fontId="40" fillId="1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9" fillId="0" borderId="1" xfId="0" applyFont="1" applyFill="1" applyBorder="1" applyAlignment="1">
      <alignment horizontal="center" vertical="center" wrapText="1"/>
    </xf>
    <xf numFmtId="1" fontId="40" fillId="7" borderId="1" xfId="0" applyNumberFormat="1" applyFont="1" applyFill="1" applyBorder="1"/>
    <xf numFmtId="164" fontId="39" fillId="10" borderId="2" xfId="0" applyNumberFormat="1" applyFont="1" applyFill="1" applyBorder="1" applyAlignment="1" applyProtection="1">
      <alignment wrapText="1"/>
      <protection locked="0"/>
    </xf>
    <xf numFmtId="164" fontId="39" fillId="10" borderId="1" xfId="0" applyNumberFormat="1" applyFont="1" applyFill="1" applyBorder="1" applyProtection="1">
      <protection locked="0"/>
    </xf>
    <xf numFmtId="164" fontId="39" fillId="10" borderId="2" xfId="0" applyNumberFormat="1" applyFont="1" applyFill="1" applyBorder="1" applyProtection="1">
      <protection locked="0"/>
    </xf>
    <xf numFmtId="164" fontId="40" fillId="4" borderId="1" xfId="0" applyNumberFormat="1" applyFont="1" applyFill="1" applyBorder="1" applyAlignment="1" applyProtection="1">
      <alignment horizontal="right"/>
      <protection locked="0"/>
    </xf>
    <xf numFmtId="1" fontId="39" fillId="10" borderId="2" xfId="0" applyNumberFormat="1" applyFont="1" applyFill="1" applyBorder="1" applyAlignment="1" applyProtection="1">
      <alignment wrapText="1"/>
      <protection locked="0"/>
    </xf>
    <xf numFmtId="0" fontId="39" fillId="10" borderId="1" xfId="0" applyFont="1" applyFill="1" applyBorder="1" applyProtection="1">
      <protection locked="0"/>
    </xf>
    <xf numFmtId="0" fontId="39" fillId="10" borderId="4" xfId="0" applyFont="1" applyFill="1" applyBorder="1" applyProtection="1">
      <protection locked="0"/>
    </xf>
    <xf numFmtId="0" fontId="41" fillId="10" borderId="1" xfId="0" applyFont="1" applyFill="1" applyBorder="1" applyProtection="1">
      <protection locked="0"/>
    </xf>
    <xf numFmtId="1" fontId="39" fillId="10" borderId="1" xfId="0" applyNumberFormat="1" applyFont="1" applyFill="1" applyBorder="1" applyProtection="1">
      <protection locked="0"/>
    </xf>
    <xf numFmtId="1" fontId="39" fillId="10" borderId="2" xfId="0" applyNumberFormat="1" applyFont="1" applyFill="1" applyBorder="1" applyProtection="1">
      <protection locked="0"/>
    </xf>
    <xf numFmtId="0" fontId="39" fillId="10" borderId="1" xfId="0" applyFont="1" applyFill="1" applyBorder="1" applyAlignment="1" applyProtection="1">
      <alignment wrapText="1"/>
      <protection locked="0"/>
    </xf>
    <xf numFmtId="0" fontId="40" fillId="4" borderId="1" xfId="0" applyFont="1" applyFill="1" applyBorder="1" applyAlignment="1" applyProtection="1">
      <alignment wrapText="1"/>
      <protection locked="0"/>
    </xf>
    <xf numFmtId="2" fontId="39" fillId="10" borderId="1" xfId="0" applyNumberFormat="1" applyFont="1" applyFill="1" applyBorder="1" applyProtection="1">
      <protection locked="0"/>
    </xf>
    <xf numFmtId="2" fontId="39" fillId="10" borderId="2" xfId="0" applyNumberFormat="1" applyFont="1" applyFill="1" applyBorder="1" applyProtection="1">
      <protection locked="0"/>
    </xf>
    <xf numFmtId="0" fontId="40" fillId="4" borderId="1" xfId="0" applyFont="1" applyFill="1" applyBorder="1" applyProtection="1">
      <protection locked="0"/>
    </xf>
    <xf numFmtId="2" fontId="29" fillId="0" borderId="1" xfId="0" applyNumberFormat="1" applyFont="1" applyBorder="1" applyAlignment="1">
      <alignment horizontal="left" vertical="center" wrapText="1" shrinkToFit="1"/>
    </xf>
    <xf numFmtId="2" fontId="29" fillId="0" borderId="2" xfId="0" applyNumberFormat="1" applyFont="1" applyBorder="1" applyAlignment="1">
      <alignment horizontal="left" vertical="center" wrapText="1" shrinkToFit="1"/>
    </xf>
    <xf numFmtId="2" fontId="29" fillId="0" borderId="8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10" fillId="9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9" fillId="12" borderId="4" xfId="0" applyFont="1" applyFill="1" applyBorder="1"/>
    <xf numFmtId="0" fontId="39" fillId="12" borderId="6" xfId="0" applyFont="1" applyFill="1" applyBorder="1"/>
    <xf numFmtId="0" fontId="39" fillId="12" borderId="7" xfId="0" applyFont="1" applyFill="1" applyBorder="1"/>
    <xf numFmtId="0" fontId="38" fillId="10" borderId="0" xfId="0" applyFont="1" applyFill="1" applyAlignment="1">
      <alignment horizontal="center" wrapText="1"/>
    </xf>
    <xf numFmtId="0" fontId="38" fillId="10" borderId="12" xfId="0" applyFont="1" applyFill="1" applyBorder="1" applyAlignment="1">
      <alignment horizontal="center" wrapText="1"/>
    </xf>
    <xf numFmtId="0" fontId="8" fillId="10" borderId="0" xfId="0" applyFont="1" applyFill="1" applyAlignment="1">
      <alignment horizontal="left" vertical="center" wrapText="1"/>
    </xf>
    <xf numFmtId="0" fontId="36" fillId="10" borderId="0" xfId="0" applyFont="1" applyFill="1" applyAlignment="1">
      <alignment horizontal="left" vertical="center" wrapText="1"/>
    </xf>
    <xf numFmtId="0" fontId="36" fillId="10" borderId="12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36" fillId="10" borderId="3" xfId="0" applyFont="1" applyFill="1" applyBorder="1" applyAlignment="1">
      <alignment horizontal="left" vertical="center" wrapText="1"/>
    </xf>
    <xf numFmtId="0" fontId="36" fillId="10" borderId="1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0" fillId="12" borderId="4" xfId="0" applyFont="1" applyFill="1" applyBorder="1" applyAlignment="1">
      <alignment vertical="center" wrapText="1"/>
    </xf>
    <xf numFmtId="0" fontId="40" fillId="12" borderId="6" xfId="0" applyFont="1" applyFill="1" applyBorder="1" applyAlignment="1">
      <alignment vertical="center" wrapText="1"/>
    </xf>
    <xf numFmtId="0" fontId="40" fillId="12" borderId="7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42" fillId="12" borderId="4" xfId="0" applyFont="1" applyFill="1" applyBorder="1" applyAlignment="1">
      <alignment vertical="center" wrapText="1"/>
    </xf>
    <xf numFmtId="0" fontId="42" fillId="12" borderId="6" xfId="0" applyFont="1" applyFill="1" applyBorder="1" applyAlignment="1">
      <alignment vertical="center" wrapText="1"/>
    </xf>
    <xf numFmtId="0" fontId="42" fillId="12" borderId="7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72</xdr:row>
      <xdr:rowOff>0</xdr:rowOff>
    </xdr:from>
    <xdr:ext cx="184731" cy="2645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125133" y="43500675"/>
          <a:ext cx="184731" cy="264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5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125133" y="43500675"/>
          <a:ext cx="184731" cy="264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66257" cy="24566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077508" y="43500675"/>
          <a:ext cx="166257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203666" cy="27400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125133" y="43500675"/>
          <a:ext cx="203666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203666" cy="27400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125133" y="43500675"/>
          <a:ext cx="203666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203666" cy="27400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125133" y="43500675"/>
          <a:ext cx="203666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125133" y="435006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039408" y="435006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125133" y="435006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125133" y="380047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125133" y="435006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039408" y="435006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125133" y="435006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963208" y="4350067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077508" y="4350067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077508" y="435006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077508" y="435006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077508" y="43500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115608" y="435006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2115608" y="435006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76" name="TextBox 108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/>
        </xdr:cNvSpPr>
      </xdr:nvSpPr>
      <xdr:spPr>
        <a:xfrm>
          <a:off x="2124075" y="380047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125133" y="3800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115608" y="435006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55" name="TextBox 10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/>
        </xdr:cNvSpPr>
      </xdr:nvSpPr>
      <xdr:spPr bwMode="auto">
        <a:xfrm>
          <a:off x="2124075" y="380047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125133" y="3800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2115608" y="435006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2125133" y="3800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2115608" y="435006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209655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2077508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125133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2115608" y="435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2067983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283" name="TextBox 108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/>
        </xdr:cNvSpPr>
      </xdr:nvSpPr>
      <xdr:spPr bwMode="auto">
        <a:xfrm>
          <a:off x="2124075" y="380047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2125133" y="3800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2125133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2125133" y="435006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2115608" y="435006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2125133" y="435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2115608" y="43500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2115608" y="4350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2067983" y="35718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2067983" y="35718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C89"/>
  <sheetViews>
    <sheetView zoomScale="70" zoomScaleNormal="70" zoomScaleSheetLayoutView="80" workbookViewId="0">
      <pane xSplit="3" ySplit="5" topLeftCell="I6" activePane="bottomRight" state="frozen"/>
      <selection pane="topRight" activeCell="D1" sqref="D1"/>
      <selection pane="bottomLeft" activeCell="A6" sqref="A6"/>
      <selection pane="bottomRight" activeCell="S9" sqref="S9"/>
    </sheetView>
  </sheetViews>
  <sheetFormatPr defaultRowHeight="12.75" outlineLevelRow="1" outlineLevelCol="1" x14ac:dyDescent="0.2"/>
  <cols>
    <col min="1" max="1" width="9.140625" style="6"/>
    <col min="2" max="2" width="36.85546875" style="6" customWidth="1"/>
    <col min="3" max="3" width="10.5703125" style="6" customWidth="1" outlineLevel="1"/>
    <col min="4" max="4" width="7" style="6" customWidth="1"/>
    <col min="5" max="5" width="12" style="3" customWidth="1" outlineLevel="1"/>
    <col min="6" max="6" width="11.85546875" style="3" customWidth="1" outlineLevel="1"/>
    <col min="7" max="7" width="12" style="3" customWidth="1" outlineLevel="1"/>
    <col min="8" max="8" width="12.42578125" style="3" customWidth="1" outlineLevel="1"/>
    <col min="9" max="9" width="11.7109375" style="3" customWidth="1" outlineLevel="1"/>
    <col min="10" max="10" width="12.42578125" style="3" customWidth="1" outlineLevel="1"/>
    <col min="11" max="11" width="11.7109375" style="3" customWidth="1" outlineLevel="1"/>
    <col min="12" max="12" width="12.140625" style="3" customWidth="1" outlineLevel="1"/>
    <col min="13" max="13" width="12.7109375" style="3" customWidth="1" outlineLevel="1"/>
    <col min="14" max="14" width="12.42578125" style="3" customWidth="1" outlineLevel="1"/>
    <col min="15" max="15" width="11.7109375" style="3" customWidth="1" outlineLevel="1"/>
    <col min="16" max="16" width="13.42578125" style="3" customWidth="1" outlineLevel="1"/>
    <col min="17" max="17" width="14.140625" style="3" customWidth="1"/>
    <col min="18" max="18" width="15" style="3" customWidth="1"/>
    <col min="19" max="19" width="14.5703125" style="3" customWidth="1"/>
    <col min="20" max="20" width="15" style="12" customWidth="1"/>
    <col min="21" max="21" width="16.7109375" style="3" customWidth="1"/>
    <col min="22" max="16384" width="9.140625" style="3"/>
  </cols>
  <sheetData>
    <row r="1" spans="1:21" ht="18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T1" s="10"/>
    </row>
    <row r="2" spans="1:21" ht="6.75" customHeight="1" x14ac:dyDescent="0.2">
      <c r="T2" s="10"/>
    </row>
    <row r="3" spans="1:21" ht="31.5" customHeight="1" x14ac:dyDescent="0.3">
      <c r="A3" s="21"/>
      <c r="B3" s="20" t="s">
        <v>140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</row>
    <row r="4" spans="1:21" s="2" customFormat="1" ht="84" customHeight="1" x14ac:dyDescent="0.25">
      <c r="A4" s="29" t="s">
        <v>40</v>
      </c>
      <c r="B4" s="13" t="s">
        <v>0</v>
      </c>
      <c r="C4" s="22" t="s">
        <v>62</v>
      </c>
      <c r="D4" s="22" t="s">
        <v>41</v>
      </c>
      <c r="E4" s="4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62" t="s">
        <v>123</v>
      </c>
      <c r="R4" s="63" t="s">
        <v>122</v>
      </c>
      <c r="S4" s="39" t="s">
        <v>121</v>
      </c>
      <c r="T4" s="8" t="s">
        <v>139</v>
      </c>
      <c r="U4" s="9" t="s">
        <v>138</v>
      </c>
    </row>
    <row r="5" spans="1:21" s="121" customFormat="1" ht="15.75" customHeight="1" x14ac:dyDescent="0.25">
      <c r="A5" s="1"/>
      <c r="B5" s="122" t="s">
        <v>170</v>
      </c>
      <c r="C5" s="118"/>
      <c r="D5" s="119"/>
      <c r="E5" s="120" t="s">
        <v>143</v>
      </c>
      <c r="F5" s="111" t="s">
        <v>145</v>
      </c>
      <c r="G5" s="111" t="s">
        <v>146</v>
      </c>
      <c r="H5" s="111" t="s">
        <v>148</v>
      </c>
      <c r="I5" s="111" t="s">
        <v>150</v>
      </c>
      <c r="J5" s="111" t="s">
        <v>152</v>
      </c>
      <c r="K5" s="111" t="s">
        <v>155</v>
      </c>
      <c r="L5" s="111" t="s">
        <v>156</v>
      </c>
      <c r="M5" s="111" t="s">
        <v>158</v>
      </c>
      <c r="N5" s="111" t="s">
        <v>161</v>
      </c>
      <c r="O5" s="111" t="s">
        <v>163</v>
      </c>
      <c r="P5" s="111" t="s">
        <v>165</v>
      </c>
      <c r="Q5" s="112"/>
      <c r="R5" s="113" t="s">
        <v>166</v>
      </c>
      <c r="S5" s="114" t="s">
        <v>168</v>
      </c>
      <c r="T5" s="115"/>
      <c r="U5" s="116"/>
    </row>
    <row r="6" spans="1:21" s="121" customFormat="1" ht="15.75" customHeight="1" x14ac:dyDescent="0.25">
      <c r="A6" s="1"/>
      <c r="B6" s="117" t="s">
        <v>169</v>
      </c>
      <c r="C6" s="118"/>
      <c r="D6" s="119"/>
      <c r="E6" s="120" t="s">
        <v>144</v>
      </c>
      <c r="F6" s="111">
        <v>78794064</v>
      </c>
      <c r="G6" s="111" t="s">
        <v>147</v>
      </c>
      <c r="H6" s="111" t="s">
        <v>149</v>
      </c>
      <c r="I6" s="111" t="s">
        <v>151</v>
      </c>
      <c r="J6" s="111" t="s">
        <v>153</v>
      </c>
      <c r="K6" s="111" t="s">
        <v>154</v>
      </c>
      <c r="L6" s="111" t="s">
        <v>157</v>
      </c>
      <c r="M6" s="111" t="s">
        <v>159</v>
      </c>
      <c r="N6" s="111" t="s">
        <v>160</v>
      </c>
      <c r="O6" s="111" t="s">
        <v>162</v>
      </c>
      <c r="P6" s="111" t="s">
        <v>164</v>
      </c>
      <c r="Q6" s="112"/>
      <c r="R6" s="113">
        <v>78794521</v>
      </c>
      <c r="S6" s="114" t="s">
        <v>167</v>
      </c>
      <c r="T6" s="115"/>
      <c r="U6" s="116"/>
    </row>
    <row r="7" spans="1:21" s="19" customFormat="1" x14ac:dyDescent="0.2">
      <c r="A7" s="14">
        <v>1</v>
      </c>
      <c r="B7" s="15">
        <v>2</v>
      </c>
      <c r="C7" s="23"/>
      <c r="D7" s="16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38">
        <v>15</v>
      </c>
      <c r="Q7" s="64">
        <v>17</v>
      </c>
      <c r="R7" s="64">
        <v>16</v>
      </c>
      <c r="S7" s="40">
        <v>18</v>
      </c>
      <c r="T7" s="33">
        <v>19</v>
      </c>
      <c r="U7" s="18">
        <v>20</v>
      </c>
    </row>
    <row r="8" spans="1:21" s="11" customFormat="1" ht="22.5" customHeight="1" x14ac:dyDescent="0.2">
      <c r="A8" s="77"/>
      <c r="B8" s="78" t="s">
        <v>125</v>
      </c>
      <c r="C8" s="79"/>
      <c r="D8" s="12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65"/>
      <c r="R8" s="65"/>
      <c r="S8" s="41"/>
      <c r="T8" s="58"/>
      <c r="U8" s="18"/>
    </row>
    <row r="9" spans="1:21" s="11" customFormat="1" ht="30.75" customHeight="1" outlineLevel="1" x14ac:dyDescent="0.2">
      <c r="A9" s="80" t="s">
        <v>63</v>
      </c>
      <c r="B9" s="81" t="s">
        <v>64</v>
      </c>
      <c r="C9" s="82" t="s">
        <v>99</v>
      </c>
      <c r="D9" s="88" t="s">
        <v>1</v>
      </c>
      <c r="E9" s="107">
        <v>12131</v>
      </c>
      <c r="F9" s="107">
        <v>13151.9</v>
      </c>
      <c r="G9" s="107">
        <v>16285.7</v>
      </c>
      <c r="H9" s="107">
        <v>47705.1</v>
      </c>
      <c r="I9" s="107">
        <v>11258</v>
      </c>
      <c r="J9" s="107">
        <v>12033.8</v>
      </c>
      <c r="K9" s="107">
        <v>23561</v>
      </c>
      <c r="L9" s="107">
        <v>51145</v>
      </c>
      <c r="M9" s="107">
        <v>12447.2</v>
      </c>
      <c r="N9" s="107">
        <v>9538.9</v>
      </c>
      <c r="O9" s="107">
        <v>13138.3</v>
      </c>
      <c r="P9" s="107">
        <v>23407.5</v>
      </c>
      <c r="Q9" s="66">
        <f>SUM(E9:P9)</f>
        <v>245803.4</v>
      </c>
      <c r="R9" s="109">
        <v>1998.4</v>
      </c>
      <c r="S9" s="42">
        <f>Q9+R9</f>
        <v>247801.8</v>
      </c>
      <c r="T9" s="58">
        <v>247801.8</v>
      </c>
      <c r="U9" s="31">
        <v>247801.8</v>
      </c>
    </row>
    <row r="10" spans="1:21" s="11" customFormat="1" ht="38.25" customHeight="1" x14ac:dyDescent="0.2">
      <c r="A10" s="83"/>
      <c r="B10" s="78" t="s">
        <v>126</v>
      </c>
      <c r="C10" s="84"/>
      <c r="D10" s="12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7"/>
      <c r="R10" s="67"/>
      <c r="S10" s="43"/>
      <c r="T10" s="49"/>
      <c r="U10" s="26"/>
    </row>
    <row r="11" spans="1:21" s="11" customFormat="1" ht="51" customHeight="1" outlineLevel="1" x14ac:dyDescent="0.2">
      <c r="A11" s="85">
        <v>2</v>
      </c>
      <c r="B11" s="81" t="s">
        <v>7</v>
      </c>
      <c r="C11" s="82" t="s">
        <v>65</v>
      </c>
      <c r="D11" s="88" t="s">
        <v>22</v>
      </c>
      <c r="E11" s="129">
        <f>SUM(E13:E24)</f>
        <v>0</v>
      </c>
      <c r="F11" s="129">
        <f t="shared" ref="F11:P11" si="0">SUM(F13:F24)</f>
        <v>0</v>
      </c>
      <c r="G11" s="129">
        <f>SUM(G13:G24)</f>
        <v>1</v>
      </c>
      <c r="H11" s="129">
        <f t="shared" si="0"/>
        <v>0</v>
      </c>
      <c r="I11" s="129">
        <f t="shared" si="0"/>
        <v>0</v>
      </c>
      <c r="J11" s="129">
        <f t="shared" si="0"/>
        <v>0</v>
      </c>
      <c r="K11" s="129">
        <f t="shared" si="0"/>
        <v>0</v>
      </c>
      <c r="L11" s="129">
        <f t="shared" si="0"/>
        <v>0</v>
      </c>
      <c r="M11" s="129">
        <f t="shared" si="0"/>
        <v>1</v>
      </c>
      <c r="N11" s="129">
        <f t="shared" si="0"/>
        <v>0</v>
      </c>
      <c r="O11" s="129">
        <f t="shared" si="0"/>
        <v>0</v>
      </c>
      <c r="P11" s="129">
        <f t="shared" si="0"/>
        <v>1</v>
      </c>
      <c r="Q11" s="67">
        <f>SUM(E11:P11)</f>
        <v>3</v>
      </c>
      <c r="R11" s="128">
        <f>SUM(R13:R24)</f>
        <v>88</v>
      </c>
      <c r="S11" s="44">
        <f>Q11+R11</f>
        <v>91</v>
      </c>
      <c r="T11" s="50"/>
      <c r="U11" s="70">
        <v>85</v>
      </c>
    </row>
    <row r="12" spans="1:21" s="11" customFormat="1" ht="15.75" outlineLevel="1" x14ac:dyDescent="0.2">
      <c r="A12" s="86"/>
      <c r="B12" s="87" t="s">
        <v>66</v>
      </c>
      <c r="C12" s="82"/>
      <c r="D12" s="8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2"/>
      <c r="Q12" s="67"/>
      <c r="R12" s="68"/>
      <c r="S12" s="45"/>
      <c r="T12" s="51"/>
      <c r="U12" s="70"/>
    </row>
    <row r="13" spans="1:21" s="11" customFormat="1" ht="46.5" customHeight="1" outlineLevel="1" x14ac:dyDescent="0.2">
      <c r="A13" s="80" t="s">
        <v>77</v>
      </c>
      <c r="B13" s="81" t="s">
        <v>67</v>
      </c>
      <c r="C13" s="82" t="s">
        <v>65</v>
      </c>
      <c r="D13" s="88" t="s">
        <v>22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30"/>
      <c r="Q13" s="67">
        <f t="shared" ref="Q13:Q25" si="1">SUM(E13:P13)</f>
        <v>0</v>
      </c>
      <c r="R13" s="68"/>
      <c r="S13" s="45">
        <f>Q13+R13</f>
        <v>0</v>
      </c>
      <c r="T13" s="51"/>
      <c r="U13" s="71">
        <v>0</v>
      </c>
    </row>
    <row r="14" spans="1:21" s="11" customFormat="1" ht="95.25" customHeight="1" outlineLevel="1" x14ac:dyDescent="0.2">
      <c r="A14" s="80" t="s">
        <v>81</v>
      </c>
      <c r="B14" s="81" t="s">
        <v>68</v>
      </c>
      <c r="C14" s="82" t="s">
        <v>65</v>
      </c>
      <c r="D14" s="88" t="s">
        <v>22</v>
      </c>
      <c r="E14" s="133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30">
        <v>1</v>
      </c>
      <c r="Q14" s="67">
        <f t="shared" si="1"/>
        <v>1</v>
      </c>
      <c r="R14" s="128">
        <v>6</v>
      </c>
      <c r="S14" s="45">
        <f t="shared" ref="S14:S35" si="2">Q14+R14</f>
        <v>7</v>
      </c>
      <c r="T14" s="51"/>
      <c r="U14" s="71">
        <v>5</v>
      </c>
    </row>
    <row r="15" spans="1:21" s="11" customFormat="1" ht="78.75" outlineLevel="1" x14ac:dyDescent="0.2">
      <c r="A15" s="80" t="s">
        <v>83</v>
      </c>
      <c r="B15" s="81" t="s">
        <v>69</v>
      </c>
      <c r="C15" s="82" t="s">
        <v>65</v>
      </c>
      <c r="D15" s="88" t="s">
        <v>22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30"/>
      <c r="Q15" s="67">
        <f t="shared" si="1"/>
        <v>0</v>
      </c>
      <c r="R15" s="68">
        <v>2</v>
      </c>
      <c r="S15" s="45">
        <f t="shared" si="2"/>
        <v>2</v>
      </c>
      <c r="T15" s="51"/>
      <c r="U15" s="71">
        <v>2</v>
      </c>
    </row>
    <row r="16" spans="1:21" s="11" customFormat="1" ht="46.5" customHeight="1" outlineLevel="1" x14ac:dyDescent="0.2">
      <c r="A16" s="80" t="s">
        <v>91</v>
      </c>
      <c r="B16" s="81" t="s">
        <v>70</v>
      </c>
      <c r="C16" s="82" t="s">
        <v>65</v>
      </c>
      <c r="D16" s="88" t="s">
        <v>22</v>
      </c>
      <c r="E16" s="108"/>
      <c r="F16" s="108"/>
      <c r="G16" s="108">
        <v>1</v>
      </c>
      <c r="H16" s="108"/>
      <c r="I16" s="108"/>
      <c r="J16" s="108"/>
      <c r="K16" s="108"/>
      <c r="L16" s="108"/>
      <c r="M16" s="108">
        <v>1</v>
      </c>
      <c r="N16" s="108"/>
      <c r="O16" s="108"/>
      <c r="P16" s="130"/>
      <c r="Q16" s="67">
        <f t="shared" si="1"/>
        <v>2</v>
      </c>
      <c r="R16" s="68">
        <v>18</v>
      </c>
      <c r="S16" s="45">
        <f t="shared" si="2"/>
        <v>20</v>
      </c>
      <c r="T16" s="51"/>
      <c r="U16" s="71">
        <v>20</v>
      </c>
    </row>
    <row r="17" spans="1:21" s="11" customFormat="1" ht="32.25" customHeight="1" outlineLevel="1" x14ac:dyDescent="0.2">
      <c r="A17" s="80" t="s">
        <v>93</v>
      </c>
      <c r="B17" s="81" t="s">
        <v>71</v>
      </c>
      <c r="C17" s="82" t="s">
        <v>65</v>
      </c>
      <c r="D17" s="88" t="s">
        <v>22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30"/>
      <c r="Q17" s="67">
        <f t="shared" si="1"/>
        <v>0</v>
      </c>
      <c r="R17" s="68">
        <v>1</v>
      </c>
      <c r="S17" s="45">
        <f t="shared" si="2"/>
        <v>1</v>
      </c>
      <c r="T17" s="51"/>
      <c r="U17" s="71">
        <v>1</v>
      </c>
    </row>
    <row r="18" spans="1:21" s="11" customFormat="1" ht="36.75" customHeight="1" outlineLevel="1" x14ac:dyDescent="0.2">
      <c r="A18" s="80" t="s">
        <v>58</v>
      </c>
      <c r="B18" s="81" t="s">
        <v>72</v>
      </c>
      <c r="C18" s="82" t="s">
        <v>65</v>
      </c>
      <c r="D18" s="88" t="s">
        <v>22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30"/>
      <c r="Q18" s="67">
        <f t="shared" si="1"/>
        <v>0</v>
      </c>
      <c r="R18" s="68">
        <v>1</v>
      </c>
      <c r="S18" s="45">
        <f t="shared" si="2"/>
        <v>1</v>
      </c>
      <c r="T18" s="51"/>
      <c r="U18" s="71">
        <v>1</v>
      </c>
    </row>
    <row r="19" spans="1:21" s="11" customFormat="1" ht="35.25" customHeight="1" outlineLevel="1" x14ac:dyDescent="0.2">
      <c r="A19" s="80" t="s">
        <v>24</v>
      </c>
      <c r="B19" s="81" t="s">
        <v>73</v>
      </c>
      <c r="C19" s="82" t="s">
        <v>65</v>
      </c>
      <c r="D19" s="88" t="s">
        <v>22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30"/>
      <c r="Q19" s="67">
        <f t="shared" si="1"/>
        <v>0</v>
      </c>
      <c r="R19" s="68">
        <v>13</v>
      </c>
      <c r="S19" s="45">
        <f t="shared" si="2"/>
        <v>13</v>
      </c>
      <c r="T19" s="51"/>
      <c r="U19" s="71">
        <v>13</v>
      </c>
    </row>
    <row r="20" spans="1:21" s="11" customFormat="1" ht="28.5" customHeight="1" outlineLevel="1" x14ac:dyDescent="0.2">
      <c r="A20" s="80" t="s">
        <v>25</v>
      </c>
      <c r="B20" s="242" t="s">
        <v>384</v>
      </c>
      <c r="C20" s="82" t="s">
        <v>65</v>
      </c>
      <c r="D20" s="88" t="s">
        <v>22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30"/>
      <c r="Q20" s="67">
        <f t="shared" si="1"/>
        <v>0</v>
      </c>
      <c r="R20" s="68">
        <v>1</v>
      </c>
      <c r="S20" s="45">
        <f t="shared" si="2"/>
        <v>1</v>
      </c>
      <c r="T20" s="51"/>
      <c r="U20" s="71">
        <v>1</v>
      </c>
    </row>
    <row r="21" spans="1:21" s="11" customFormat="1" ht="30" customHeight="1" outlineLevel="1" x14ac:dyDescent="0.2">
      <c r="A21" s="80" t="s">
        <v>26</v>
      </c>
      <c r="B21" s="242" t="s">
        <v>385</v>
      </c>
      <c r="C21" s="82" t="s">
        <v>65</v>
      </c>
      <c r="D21" s="88" t="s">
        <v>22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30"/>
      <c r="Q21" s="67">
        <f t="shared" si="1"/>
        <v>0</v>
      </c>
      <c r="R21" s="128">
        <v>19</v>
      </c>
      <c r="S21" s="45">
        <f t="shared" si="2"/>
        <v>19</v>
      </c>
      <c r="T21" s="51"/>
      <c r="U21" s="71">
        <v>15</v>
      </c>
    </row>
    <row r="22" spans="1:21" s="11" customFormat="1" ht="30" customHeight="1" outlineLevel="1" x14ac:dyDescent="0.2">
      <c r="A22" s="80" t="s">
        <v>27</v>
      </c>
      <c r="B22" s="81" t="s">
        <v>74</v>
      </c>
      <c r="C22" s="82" t="s">
        <v>65</v>
      </c>
      <c r="D22" s="88" t="s">
        <v>22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30"/>
      <c r="Q22" s="67">
        <f t="shared" si="1"/>
        <v>0</v>
      </c>
      <c r="R22" s="68">
        <v>2</v>
      </c>
      <c r="S22" s="45">
        <f t="shared" si="2"/>
        <v>2</v>
      </c>
      <c r="T22" s="51"/>
      <c r="U22" s="71">
        <v>2</v>
      </c>
    </row>
    <row r="23" spans="1:21" s="11" customFormat="1" ht="33.75" customHeight="1" outlineLevel="1" x14ac:dyDescent="0.2">
      <c r="A23" s="80" t="s">
        <v>28</v>
      </c>
      <c r="B23" s="81" t="s">
        <v>75</v>
      </c>
      <c r="C23" s="82" t="s">
        <v>65</v>
      </c>
      <c r="D23" s="88" t="s">
        <v>22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30"/>
      <c r="Q23" s="67">
        <f t="shared" si="1"/>
        <v>0</v>
      </c>
      <c r="R23" s="68">
        <v>4</v>
      </c>
      <c r="S23" s="45">
        <f t="shared" si="2"/>
        <v>4</v>
      </c>
      <c r="T23" s="51"/>
      <c r="U23" s="71">
        <v>4</v>
      </c>
    </row>
    <row r="24" spans="1:21" s="11" customFormat="1" ht="33.75" customHeight="1" outlineLevel="1" x14ac:dyDescent="0.2">
      <c r="A24" s="80" t="s">
        <v>29</v>
      </c>
      <c r="B24" s="81" t="s">
        <v>76</v>
      </c>
      <c r="C24" s="82" t="s">
        <v>65</v>
      </c>
      <c r="D24" s="88" t="s">
        <v>22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30"/>
      <c r="Q24" s="67">
        <f t="shared" si="1"/>
        <v>0</v>
      </c>
      <c r="R24" s="68">
        <v>21</v>
      </c>
      <c r="S24" s="45">
        <f t="shared" si="2"/>
        <v>21</v>
      </c>
      <c r="T24" s="51"/>
      <c r="U24" s="71">
        <v>21</v>
      </c>
    </row>
    <row r="25" spans="1:21" s="11" customFormat="1" ht="65.25" customHeight="1" outlineLevel="1" x14ac:dyDescent="0.2">
      <c r="A25" s="80" t="s">
        <v>30</v>
      </c>
      <c r="B25" s="81" t="s">
        <v>42</v>
      </c>
      <c r="C25" s="82" t="s">
        <v>65</v>
      </c>
      <c r="D25" s="88" t="s">
        <v>22</v>
      </c>
      <c r="E25" s="129">
        <f>SUM(E27:E35)</f>
        <v>0</v>
      </c>
      <c r="F25" s="129">
        <f t="shared" ref="F25:P25" si="3">SUM(F27:F35)</f>
        <v>0</v>
      </c>
      <c r="G25" s="129">
        <f t="shared" si="3"/>
        <v>0</v>
      </c>
      <c r="H25" s="129">
        <f t="shared" si="3"/>
        <v>0</v>
      </c>
      <c r="I25" s="129">
        <f t="shared" si="3"/>
        <v>0</v>
      </c>
      <c r="J25" s="129">
        <f t="shared" si="3"/>
        <v>0</v>
      </c>
      <c r="K25" s="129">
        <f t="shared" si="3"/>
        <v>0</v>
      </c>
      <c r="L25" s="129">
        <f t="shared" si="3"/>
        <v>0</v>
      </c>
      <c r="M25" s="129">
        <f t="shared" si="3"/>
        <v>0</v>
      </c>
      <c r="N25" s="129">
        <f t="shared" si="3"/>
        <v>0</v>
      </c>
      <c r="O25" s="129">
        <f t="shared" si="3"/>
        <v>0</v>
      </c>
      <c r="P25" s="129">
        <f t="shared" si="3"/>
        <v>0</v>
      </c>
      <c r="Q25" s="67">
        <f t="shared" si="1"/>
        <v>0</v>
      </c>
      <c r="R25" s="67">
        <f>SUM(R27:R35)</f>
        <v>0</v>
      </c>
      <c r="S25" s="44">
        <f t="shared" si="2"/>
        <v>0</v>
      </c>
      <c r="T25" s="52"/>
      <c r="U25" s="71">
        <v>0</v>
      </c>
    </row>
    <row r="26" spans="1:21" s="11" customFormat="1" ht="15.75" outlineLevel="1" x14ac:dyDescent="0.2">
      <c r="A26" s="80"/>
      <c r="B26" s="87" t="s">
        <v>57</v>
      </c>
      <c r="C26" s="82"/>
      <c r="D26" s="8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30"/>
      <c r="Q26" s="67"/>
      <c r="R26" s="67"/>
      <c r="S26" s="45"/>
      <c r="T26" s="51"/>
      <c r="U26" s="70"/>
    </row>
    <row r="27" spans="1:21" s="11" customFormat="1" ht="36" customHeight="1" outlineLevel="1" x14ac:dyDescent="0.2">
      <c r="A27" s="80" t="s">
        <v>31</v>
      </c>
      <c r="B27" s="81" t="s">
        <v>67</v>
      </c>
      <c r="C27" s="82" t="s">
        <v>65</v>
      </c>
      <c r="D27" s="88" t="s">
        <v>22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30"/>
      <c r="Q27" s="67">
        <f t="shared" ref="Q27:Q35" si="4">SUM(E27:P27)</f>
        <v>0</v>
      </c>
      <c r="R27" s="68"/>
      <c r="S27" s="45">
        <f t="shared" si="2"/>
        <v>0</v>
      </c>
      <c r="T27" s="51"/>
      <c r="U27" s="71">
        <v>0</v>
      </c>
    </row>
    <row r="28" spans="1:21" s="11" customFormat="1" ht="101.25" customHeight="1" outlineLevel="1" x14ac:dyDescent="0.2">
      <c r="A28" s="80" t="s">
        <v>32</v>
      </c>
      <c r="B28" s="81" t="s">
        <v>78</v>
      </c>
      <c r="C28" s="82" t="s">
        <v>65</v>
      </c>
      <c r="D28" s="88" t="s">
        <v>22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30"/>
      <c r="Q28" s="67">
        <f t="shared" si="4"/>
        <v>0</v>
      </c>
      <c r="R28" s="68"/>
      <c r="S28" s="45">
        <f t="shared" si="2"/>
        <v>0</v>
      </c>
      <c r="T28" s="51"/>
      <c r="U28" s="71">
        <v>0</v>
      </c>
    </row>
    <row r="29" spans="1:21" s="11" customFormat="1" ht="88.5" customHeight="1" outlineLevel="1" x14ac:dyDescent="0.2">
      <c r="A29" s="80" t="s">
        <v>33</v>
      </c>
      <c r="B29" s="81" t="s">
        <v>69</v>
      </c>
      <c r="C29" s="82" t="s">
        <v>65</v>
      </c>
      <c r="D29" s="88" t="s">
        <v>22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30"/>
      <c r="Q29" s="67">
        <f t="shared" si="4"/>
        <v>0</v>
      </c>
      <c r="R29" s="68"/>
      <c r="S29" s="45">
        <f t="shared" si="2"/>
        <v>0</v>
      </c>
      <c r="T29" s="51"/>
      <c r="U29" s="71">
        <v>0</v>
      </c>
    </row>
    <row r="30" spans="1:21" s="11" customFormat="1" ht="37.5" customHeight="1" outlineLevel="1" x14ac:dyDescent="0.2">
      <c r="A30" s="80" t="s">
        <v>34</v>
      </c>
      <c r="B30" s="81" t="s">
        <v>71</v>
      </c>
      <c r="C30" s="82" t="s">
        <v>65</v>
      </c>
      <c r="D30" s="88" t="s">
        <v>22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30"/>
      <c r="Q30" s="67">
        <f t="shared" si="4"/>
        <v>0</v>
      </c>
      <c r="R30" s="68"/>
      <c r="S30" s="45">
        <f t="shared" si="2"/>
        <v>0</v>
      </c>
      <c r="T30" s="51"/>
      <c r="U30" s="71">
        <v>0</v>
      </c>
    </row>
    <row r="31" spans="1:21" s="11" customFormat="1" ht="33.75" customHeight="1" outlineLevel="1" x14ac:dyDescent="0.2">
      <c r="A31" s="80" t="s">
        <v>35</v>
      </c>
      <c r="B31" s="81" t="s">
        <v>72</v>
      </c>
      <c r="C31" s="82" t="s">
        <v>65</v>
      </c>
      <c r="D31" s="88" t="s">
        <v>22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30"/>
      <c r="Q31" s="67">
        <f t="shared" si="4"/>
        <v>0</v>
      </c>
      <c r="R31" s="68"/>
      <c r="S31" s="45">
        <f t="shared" si="2"/>
        <v>0</v>
      </c>
      <c r="T31" s="51"/>
      <c r="U31" s="71">
        <v>0</v>
      </c>
    </row>
    <row r="32" spans="1:21" s="11" customFormat="1" ht="33.75" customHeight="1" outlineLevel="1" x14ac:dyDescent="0.2">
      <c r="A32" s="80" t="s">
        <v>36</v>
      </c>
      <c r="B32" s="81" t="s">
        <v>73</v>
      </c>
      <c r="C32" s="82" t="s">
        <v>65</v>
      </c>
      <c r="D32" s="88" t="s">
        <v>22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30"/>
      <c r="Q32" s="67">
        <f t="shared" si="4"/>
        <v>0</v>
      </c>
      <c r="R32" s="68"/>
      <c r="S32" s="45">
        <f t="shared" si="2"/>
        <v>0</v>
      </c>
      <c r="T32" s="51"/>
      <c r="U32" s="71">
        <v>0</v>
      </c>
    </row>
    <row r="33" spans="1:185" s="11" customFormat="1" ht="21" customHeight="1" outlineLevel="1" x14ac:dyDescent="0.2">
      <c r="A33" s="80" t="s">
        <v>37</v>
      </c>
      <c r="B33" s="81" t="s">
        <v>74</v>
      </c>
      <c r="C33" s="82" t="s">
        <v>65</v>
      </c>
      <c r="D33" s="88" t="s">
        <v>22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30"/>
      <c r="Q33" s="67">
        <f t="shared" si="4"/>
        <v>0</v>
      </c>
      <c r="R33" s="68"/>
      <c r="S33" s="45">
        <f t="shared" si="2"/>
        <v>0</v>
      </c>
      <c r="T33" s="51"/>
      <c r="U33" s="71">
        <v>0</v>
      </c>
    </row>
    <row r="34" spans="1:185" s="11" customFormat="1" ht="21" customHeight="1" outlineLevel="1" x14ac:dyDescent="0.2">
      <c r="A34" s="80" t="s">
        <v>38</v>
      </c>
      <c r="B34" s="81" t="s">
        <v>79</v>
      </c>
      <c r="C34" s="82" t="s">
        <v>65</v>
      </c>
      <c r="D34" s="88" t="s">
        <v>22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67">
        <f t="shared" si="4"/>
        <v>0</v>
      </c>
      <c r="R34" s="68"/>
      <c r="S34" s="45">
        <f t="shared" si="2"/>
        <v>0</v>
      </c>
      <c r="T34" s="51"/>
      <c r="U34" s="71">
        <v>0</v>
      </c>
    </row>
    <row r="35" spans="1:185" s="11" customFormat="1" ht="21" customHeight="1" outlineLevel="1" x14ac:dyDescent="0.2">
      <c r="A35" s="80" t="s">
        <v>100</v>
      </c>
      <c r="B35" s="81" t="s">
        <v>80</v>
      </c>
      <c r="C35" s="82" t="s">
        <v>65</v>
      </c>
      <c r="D35" s="88" t="s">
        <v>22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30"/>
      <c r="Q35" s="67">
        <f t="shared" si="4"/>
        <v>0</v>
      </c>
      <c r="R35" s="68"/>
      <c r="S35" s="45">
        <f t="shared" si="2"/>
        <v>0</v>
      </c>
      <c r="T35" s="51"/>
      <c r="U35" s="71">
        <v>0</v>
      </c>
    </row>
    <row r="36" spans="1:185" s="11" customFormat="1" ht="22.5" customHeight="1" x14ac:dyDescent="0.2">
      <c r="A36" s="83"/>
      <c r="B36" s="78" t="s">
        <v>127</v>
      </c>
      <c r="C36" s="84"/>
      <c r="D36" s="124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67"/>
      <c r="R36" s="68"/>
      <c r="S36" s="43"/>
      <c r="T36" s="53"/>
      <c r="U36" s="28"/>
    </row>
    <row r="37" spans="1:185" s="27" customFormat="1" ht="37.5" customHeight="1" outlineLevel="1" x14ac:dyDescent="0.2">
      <c r="A37" s="80" t="s">
        <v>101</v>
      </c>
      <c r="B37" s="81" t="s">
        <v>2</v>
      </c>
      <c r="C37" s="82" t="s">
        <v>65</v>
      </c>
      <c r="D37" s="88" t="s">
        <v>22</v>
      </c>
      <c r="E37" s="108">
        <v>5</v>
      </c>
      <c r="F37" s="108">
        <v>4</v>
      </c>
      <c r="G37" s="108">
        <v>7</v>
      </c>
      <c r="H37" s="108">
        <v>12</v>
      </c>
      <c r="I37" s="108">
        <v>4</v>
      </c>
      <c r="J37" s="108">
        <v>6</v>
      </c>
      <c r="K37" s="129">
        <v>7</v>
      </c>
      <c r="L37" s="108">
        <v>17</v>
      </c>
      <c r="M37" s="108">
        <v>11</v>
      </c>
      <c r="N37" s="108">
        <v>2</v>
      </c>
      <c r="O37" s="108">
        <v>4</v>
      </c>
      <c r="P37" s="108">
        <v>11</v>
      </c>
      <c r="Q37" s="67">
        <f>SUM(E37:P37)</f>
        <v>90</v>
      </c>
      <c r="R37" s="128">
        <v>20</v>
      </c>
      <c r="S37" s="45">
        <f>Q37+R37</f>
        <v>110</v>
      </c>
      <c r="T37" s="51">
        <v>110</v>
      </c>
      <c r="U37" s="71">
        <v>110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</row>
    <row r="38" spans="1:185" s="11" customFormat="1" ht="20.25" customHeight="1" outlineLevel="1" x14ac:dyDescent="0.2">
      <c r="A38" s="80" t="s">
        <v>102</v>
      </c>
      <c r="B38" s="81" t="s">
        <v>84</v>
      </c>
      <c r="C38" s="82" t="s">
        <v>65</v>
      </c>
      <c r="D38" s="88" t="s">
        <v>22</v>
      </c>
      <c r="E38" s="129">
        <v>5</v>
      </c>
      <c r="F38" s="129">
        <v>4</v>
      </c>
      <c r="G38" s="129">
        <v>7</v>
      </c>
      <c r="H38" s="129">
        <v>12</v>
      </c>
      <c r="I38" s="129">
        <v>4</v>
      </c>
      <c r="J38" s="134">
        <v>6</v>
      </c>
      <c r="K38" s="129">
        <v>7</v>
      </c>
      <c r="L38" s="135">
        <v>17</v>
      </c>
      <c r="M38" s="129">
        <v>11</v>
      </c>
      <c r="N38" s="129">
        <v>2</v>
      </c>
      <c r="O38" s="129">
        <v>4</v>
      </c>
      <c r="P38" s="129">
        <v>9</v>
      </c>
      <c r="Q38" s="67">
        <f>SUM(E38:P38)</f>
        <v>88</v>
      </c>
      <c r="R38" s="143">
        <v>16</v>
      </c>
      <c r="S38" s="44">
        <f>Q38+R38</f>
        <v>104</v>
      </c>
      <c r="T38" s="52">
        <v>104</v>
      </c>
      <c r="U38" s="71">
        <v>104</v>
      </c>
    </row>
    <row r="39" spans="1:185" s="11" customFormat="1" ht="31.5" outlineLevel="1" x14ac:dyDescent="0.2">
      <c r="A39" s="80"/>
      <c r="B39" s="87" t="s">
        <v>85</v>
      </c>
      <c r="C39" s="82"/>
      <c r="D39" s="88"/>
      <c r="E39" s="108"/>
      <c r="F39" s="108"/>
      <c r="G39" s="108"/>
      <c r="H39" s="108"/>
      <c r="I39" s="108"/>
      <c r="J39" s="130"/>
      <c r="K39" s="108"/>
      <c r="L39" s="136"/>
      <c r="M39" s="108"/>
      <c r="N39" s="108"/>
      <c r="O39" s="108"/>
      <c r="P39" s="132"/>
      <c r="Q39" s="67"/>
      <c r="R39" s="142"/>
      <c r="S39" s="45"/>
      <c r="T39" s="51"/>
      <c r="U39" s="70"/>
    </row>
    <row r="40" spans="1:185" s="11" customFormat="1" ht="20.25" customHeight="1" outlineLevel="1" x14ac:dyDescent="0.2">
      <c r="A40" s="80" t="s">
        <v>103</v>
      </c>
      <c r="B40" s="81" t="s">
        <v>86</v>
      </c>
      <c r="C40" s="82" t="s">
        <v>65</v>
      </c>
      <c r="D40" s="88" t="s">
        <v>22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8"/>
      <c r="Q40" s="67">
        <f t="shared" ref="Q40:Q50" si="5">SUM(E40:P40)</f>
        <v>0</v>
      </c>
      <c r="R40" s="142">
        <v>1</v>
      </c>
      <c r="S40" s="45">
        <f>Q40+R40</f>
        <v>1</v>
      </c>
      <c r="T40" s="51">
        <v>1</v>
      </c>
      <c r="U40" s="71">
        <v>1</v>
      </c>
    </row>
    <row r="41" spans="1:185" s="11" customFormat="1" ht="20.25" customHeight="1" outlineLevel="1" x14ac:dyDescent="0.2">
      <c r="A41" s="80" t="s">
        <v>104</v>
      </c>
      <c r="B41" s="81" t="s">
        <v>87</v>
      </c>
      <c r="C41" s="82" t="s">
        <v>65</v>
      </c>
      <c r="D41" s="88" t="s">
        <v>22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32"/>
      <c r="Q41" s="67">
        <f t="shared" si="5"/>
        <v>0</v>
      </c>
      <c r="R41" s="142">
        <v>1</v>
      </c>
      <c r="S41" s="45">
        <f t="shared" ref="S41:S50" si="6">Q41+R41</f>
        <v>1</v>
      </c>
      <c r="T41" s="51">
        <v>1</v>
      </c>
      <c r="U41" s="71">
        <v>1</v>
      </c>
    </row>
    <row r="42" spans="1:185" s="11" customFormat="1" ht="33.75" customHeight="1" outlineLevel="1" x14ac:dyDescent="0.2">
      <c r="A42" s="80" t="s">
        <v>105</v>
      </c>
      <c r="B42" s="81" t="s">
        <v>88</v>
      </c>
      <c r="C42" s="82" t="s">
        <v>65</v>
      </c>
      <c r="D42" s="88" t="s">
        <v>22</v>
      </c>
      <c r="E42" s="108">
        <v>4</v>
      </c>
      <c r="F42" s="108">
        <v>3</v>
      </c>
      <c r="G42" s="108">
        <v>5</v>
      </c>
      <c r="H42" s="108">
        <v>8</v>
      </c>
      <c r="I42" s="108">
        <v>3</v>
      </c>
      <c r="J42" s="108">
        <v>4</v>
      </c>
      <c r="K42" s="108">
        <v>5</v>
      </c>
      <c r="L42" s="108">
        <v>10</v>
      </c>
      <c r="M42" s="108">
        <v>7</v>
      </c>
      <c r="N42" s="108">
        <v>1</v>
      </c>
      <c r="O42" s="108">
        <v>3</v>
      </c>
      <c r="P42" s="108">
        <v>6</v>
      </c>
      <c r="Q42" s="67">
        <f t="shared" si="5"/>
        <v>59</v>
      </c>
      <c r="R42" s="128">
        <v>10</v>
      </c>
      <c r="S42" s="45">
        <f t="shared" si="6"/>
        <v>69</v>
      </c>
      <c r="T42" s="51">
        <v>69</v>
      </c>
      <c r="U42" s="71">
        <v>69</v>
      </c>
    </row>
    <row r="43" spans="1:185" s="11" customFormat="1" ht="20.25" customHeight="1" outlineLevel="1" x14ac:dyDescent="0.2">
      <c r="A43" s="80" t="s">
        <v>106</v>
      </c>
      <c r="B43" s="81" t="s">
        <v>87</v>
      </c>
      <c r="C43" s="82" t="s">
        <v>65</v>
      </c>
      <c r="D43" s="88" t="s">
        <v>22</v>
      </c>
      <c r="E43" s="108">
        <v>4</v>
      </c>
      <c r="F43" s="108">
        <v>3</v>
      </c>
      <c r="G43" s="108">
        <v>5</v>
      </c>
      <c r="H43" s="108">
        <v>8</v>
      </c>
      <c r="I43" s="108">
        <v>3</v>
      </c>
      <c r="J43" s="108">
        <v>4</v>
      </c>
      <c r="K43" s="108">
        <v>5</v>
      </c>
      <c r="L43" s="108">
        <v>10</v>
      </c>
      <c r="M43" s="108">
        <v>7</v>
      </c>
      <c r="N43" s="108">
        <v>1</v>
      </c>
      <c r="O43" s="108">
        <v>3</v>
      </c>
      <c r="P43" s="108">
        <v>5</v>
      </c>
      <c r="Q43" s="67">
        <f t="shared" si="5"/>
        <v>58</v>
      </c>
      <c r="R43" s="128">
        <v>9</v>
      </c>
      <c r="S43" s="45">
        <f t="shared" si="6"/>
        <v>67</v>
      </c>
      <c r="T43" s="51">
        <v>67</v>
      </c>
      <c r="U43" s="71">
        <v>67</v>
      </c>
    </row>
    <row r="44" spans="1:185" s="11" customFormat="1" ht="20.25" customHeight="1" outlineLevel="1" x14ac:dyDescent="0.2">
      <c r="A44" s="80" t="s">
        <v>107</v>
      </c>
      <c r="B44" s="81" t="s">
        <v>89</v>
      </c>
      <c r="C44" s="82" t="s">
        <v>65</v>
      </c>
      <c r="D44" s="88" t="s">
        <v>22</v>
      </c>
      <c r="E44" s="108">
        <v>1</v>
      </c>
      <c r="F44" s="108">
        <v>1</v>
      </c>
      <c r="G44" s="108">
        <v>2</v>
      </c>
      <c r="H44" s="108">
        <v>3</v>
      </c>
      <c r="I44" s="108">
        <v>1</v>
      </c>
      <c r="J44" s="108">
        <v>1</v>
      </c>
      <c r="K44" s="108">
        <v>1</v>
      </c>
      <c r="L44" s="108">
        <v>6</v>
      </c>
      <c r="M44" s="108">
        <v>3</v>
      </c>
      <c r="N44" s="108">
        <v>1</v>
      </c>
      <c r="O44" s="108">
        <v>1</v>
      </c>
      <c r="P44" s="108">
        <v>4</v>
      </c>
      <c r="Q44" s="67">
        <f t="shared" si="5"/>
        <v>25</v>
      </c>
      <c r="R44" s="128">
        <v>5</v>
      </c>
      <c r="S44" s="45">
        <f t="shared" si="6"/>
        <v>30</v>
      </c>
      <c r="T44" s="51">
        <v>30</v>
      </c>
      <c r="U44" s="71">
        <v>30</v>
      </c>
    </row>
    <row r="45" spans="1:185" s="11" customFormat="1" ht="20.25" customHeight="1" outlineLevel="1" x14ac:dyDescent="0.2">
      <c r="A45" s="80" t="s">
        <v>108</v>
      </c>
      <c r="B45" s="81" t="s">
        <v>87</v>
      </c>
      <c r="C45" s="82" t="s">
        <v>65</v>
      </c>
      <c r="D45" s="88" t="s">
        <v>22</v>
      </c>
      <c r="E45" s="108">
        <v>1</v>
      </c>
      <c r="F45" s="108">
        <v>1</v>
      </c>
      <c r="G45" s="108">
        <v>2</v>
      </c>
      <c r="H45" s="108">
        <v>3</v>
      </c>
      <c r="I45" s="108">
        <v>1</v>
      </c>
      <c r="J45" s="108">
        <v>1</v>
      </c>
      <c r="K45" s="108">
        <v>1</v>
      </c>
      <c r="L45" s="108">
        <v>6</v>
      </c>
      <c r="M45" s="108">
        <v>3</v>
      </c>
      <c r="N45" s="108">
        <v>1</v>
      </c>
      <c r="O45" s="108">
        <v>1</v>
      </c>
      <c r="P45" s="108">
        <v>3</v>
      </c>
      <c r="Q45" s="67">
        <f t="shared" si="5"/>
        <v>24</v>
      </c>
      <c r="R45" s="128">
        <v>4</v>
      </c>
      <c r="S45" s="45">
        <f t="shared" si="6"/>
        <v>28</v>
      </c>
      <c r="T45" s="51">
        <v>28</v>
      </c>
      <c r="U45" s="71">
        <v>28</v>
      </c>
    </row>
    <row r="46" spans="1:185" s="11" customFormat="1" ht="20.25" customHeight="1" outlineLevel="1" x14ac:dyDescent="0.2">
      <c r="A46" s="80" t="s">
        <v>109</v>
      </c>
      <c r="B46" s="81" t="s">
        <v>90</v>
      </c>
      <c r="C46" s="82" t="s">
        <v>65</v>
      </c>
      <c r="D46" s="88" t="s">
        <v>22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30"/>
      <c r="Q46" s="67">
        <f t="shared" si="5"/>
        <v>0</v>
      </c>
      <c r="R46" s="128"/>
      <c r="S46" s="45">
        <f t="shared" si="6"/>
        <v>0</v>
      </c>
      <c r="T46" s="51">
        <v>0</v>
      </c>
      <c r="U46" s="71">
        <v>0</v>
      </c>
    </row>
    <row r="47" spans="1:185" s="11" customFormat="1" ht="20.25" customHeight="1" outlineLevel="1" x14ac:dyDescent="0.2">
      <c r="A47" s="80" t="s">
        <v>110</v>
      </c>
      <c r="B47" s="81" t="s">
        <v>87</v>
      </c>
      <c r="C47" s="82" t="s">
        <v>65</v>
      </c>
      <c r="D47" s="88" t="s">
        <v>22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30"/>
      <c r="Q47" s="67">
        <f t="shared" si="5"/>
        <v>0</v>
      </c>
      <c r="R47" s="128"/>
      <c r="S47" s="45">
        <f t="shared" si="6"/>
        <v>0</v>
      </c>
      <c r="T47" s="51">
        <v>0</v>
      </c>
      <c r="U47" s="71">
        <v>0</v>
      </c>
    </row>
    <row r="48" spans="1:185" s="11" customFormat="1" ht="56.25" customHeight="1" outlineLevel="1" x14ac:dyDescent="0.2">
      <c r="A48" s="80" t="s">
        <v>111</v>
      </c>
      <c r="B48" s="81" t="s">
        <v>8</v>
      </c>
      <c r="C48" s="82" t="s">
        <v>65</v>
      </c>
      <c r="D48" s="88" t="s">
        <v>22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30"/>
      <c r="Q48" s="67">
        <f t="shared" si="5"/>
        <v>0</v>
      </c>
      <c r="R48" s="128">
        <v>1</v>
      </c>
      <c r="S48" s="45">
        <f t="shared" si="6"/>
        <v>1</v>
      </c>
      <c r="T48" s="51">
        <v>1</v>
      </c>
      <c r="U48" s="71">
        <v>1</v>
      </c>
    </row>
    <row r="49" spans="1:21" s="11" customFormat="1" ht="20.25" customHeight="1" outlineLevel="1" x14ac:dyDescent="0.2">
      <c r="A49" s="80" t="s">
        <v>112</v>
      </c>
      <c r="B49" s="81" t="s">
        <v>92</v>
      </c>
      <c r="C49" s="82" t="s">
        <v>65</v>
      </c>
      <c r="D49" s="88" t="s">
        <v>22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30"/>
      <c r="Q49" s="67">
        <f t="shared" si="5"/>
        <v>0</v>
      </c>
      <c r="R49" s="128">
        <v>1</v>
      </c>
      <c r="S49" s="45">
        <f t="shared" si="6"/>
        <v>1</v>
      </c>
      <c r="T49" s="51">
        <v>1</v>
      </c>
      <c r="U49" s="71">
        <v>1</v>
      </c>
    </row>
    <row r="50" spans="1:21" s="11" customFormat="1" ht="51" customHeight="1" outlineLevel="1" x14ac:dyDescent="0.2">
      <c r="A50" s="80" t="s">
        <v>113</v>
      </c>
      <c r="B50" s="81" t="s">
        <v>9</v>
      </c>
      <c r="C50" s="82" t="s">
        <v>65</v>
      </c>
      <c r="D50" s="88" t="s">
        <v>23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30"/>
      <c r="Q50" s="67">
        <f t="shared" si="5"/>
        <v>0</v>
      </c>
      <c r="R50" s="128">
        <v>76</v>
      </c>
      <c r="S50" s="45">
        <f t="shared" si="6"/>
        <v>76</v>
      </c>
      <c r="T50" s="51">
        <v>76</v>
      </c>
      <c r="U50" s="71">
        <v>72</v>
      </c>
    </row>
    <row r="51" spans="1:21" s="11" customFormat="1" ht="22.5" customHeight="1" x14ac:dyDescent="0.2">
      <c r="A51" s="83"/>
      <c r="B51" s="78" t="s">
        <v>128</v>
      </c>
      <c r="C51" s="84"/>
      <c r="D51" s="124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67"/>
      <c r="R51" s="128"/>
      <c r="S51" s="43"/>
      <c r="T51" s="53"/>
      <c r="U51" s="28"/>
    </row>
    <row r="52" spans="1:21" s="11" customFormat="1" ht="32.25" customHeight="1" outlineLevel="1" x14ac:dyDescent="0.2">
      <c r="A52" s="89">
        <v>38</v>
      </c>
      <c r="B52" s="90" t="s">
        <v>48</v>
      </c>
      <c r="C52" s="91" t="s">
        <v>82</v>
      </c>
      <c r="D52" s="91" t="s">
        <v>49</v>
      </c>
      <c r="E52" s="127">
        <v>21.4</v>
      </c>
      <c r="F52" s="127">
        <v>8.1</v>
      </c>
      <c r="G52" s="127">
        <v>43.81</v>
      </c>
      <c r="H52" s="127">
        <v>35.673000000000002</v>
      </c>
      <c r="I52" s="127">
        <v>12.1</v>
      </c>
      <c r="J52" s="127">
        <v>15.9</v>
      </c>
      <c r="K52" s="127">
        <v>12.4</v>
      </c>
      <c r="L52" s="127">
        <v>20.193999999999999</v>
      </c>
      <c r="M52" s="127">
        <v>14</v>
      </c>
      <c r="N52" s="127">
        <v>10.9</v>
      </c>
      <c r="O52" s="127">
        <v>15.4</v>
      </c>
      <c r="P52" s="127">
        <v>23</v>
      </c>
      <c r="Q52" s="66">
        <f t="shared" ref="Q52:Q72" si="7">SUM(E52:P52)</f>
        <v>232.87700000000001</v>
      </c>
      <c r="R52" s="144">
        <v>72</v>
      </c>
      <c r="S52" s="42">
        <f t="shared" ref="S52:S59" si="8">Q52+R52</f>
        <v>304.87700000000001</v>
      </c>
      <c r="T52" s="54">
        <v>72</v>
      </c>
      <c r="U52" s="59">
        <v>310.11</v>
      </c>
    </row>
    <row r="53" spans="1:21" s="11" customFormat="1" ht="60" customHeight="1" outlineLevel="1" x14ac:dyDescent="0.2">
      <c r="A53" s="89">
        <v>39</v>
      </c>
      <c r="B53" s="90" t="s">
        <v>50</v>
      </c>
      <c r="C53" s="91" t="s">
        <v>82</v>
      </c>
      <c r="D53" s="91" t="s">
        <v>49</v>
      </c>
      <c r="E53" s="107">
        <v>21.4</v>
      </c>
      <c r="F53" s="107">
        <v>8.1</v>
      </c>
      <c r="G53" s="107">
        <v>41.38</v>
      </c>
      <c r="H53" s="107">
        <v>35.673000000000002</v>
      </c>
      <c r="I53" s="107">
        <v>8.3000000000000007</v>
      </c>
      <c r="J53" s="107">
        <v>14.4</v>
      </c>
      <c r="K53" s="107">
        <v>12.4</v>
      </c>
      <c r="L53" s="107">
        <v>20.193999999999999</v>
      </c>
      <c r="M53" s="107">
        <v>14</v>
      </c>
      <c r="N53" s="107">
        <v>8.6999999999999993</v>
      </c>
      <c r="O53" s="107">
        <v>14.9</v>
      </c>
      <c r="P53" s="139">
        <v>20.5</v>
      </c>
      <c r="Q53" s="66">
        <f t="shared" si="7"/>
        <v>219.94699999999997</v>
      </c>
      <c r="R53" s="145">
        <v>64.3</v>
      </c>
      <c r="S53" s="42">
        <f t="shared" si="8"/>
        <v>284.24699999999996</v>
      </c>
      <c r="T53" s="54">
        <v>64.3</v>
      </c>
      <c r="U53" s="59">
        <v>288.85000000000002</v>
      </c>
    </row>
    <row r="54" spans="1:21" s="11" customFormat="1" ht="27" customHeight="1" outlineLevel="1" x14ac:dyDescent="0.2">
      <c r="A54" s="89">
        <v>40</v>
      </c>
      <c r="B54" s="260" t="s">
        <v>51</v>
      </c>
      <c r="C54" s="92" t="s">
        <v>129</v>
      </c>
      <c r="D54" s="93" t="s">
        <v>130</v>
      </c>
      <c r="E54" s="140">
        <v>3.59</v>
      </c>
      <c r="F54" s="140">
        <v>1.84</v>
      </c>
      <c r="G54" s="140">
        <v>7.64</v>
      </c>
      <c r="H54" s="140">
        <v>4.7300000000000004</v>
      </c>
      <c r="I54" s="140">
        <v>2.2400000000000002</v>
      </c>
      <c r="J54" s="140">
        <v>3.11</v>
      </c>
      <c r="K54" s="140">
        <v>1.8</v>
      </c>
      <c r="L54" s="140">
        <v>4.58</v>
      </c>
      <c r="M54" s="140">
        <v>6.18</v>
      </c>
      <c r="N54" s="140">
        <v>2.4300000000000002</v>
      </c>
      <c r="O54" s="140">
        <v>2.65</v>
      </c>
      <c r="P54" s="141">
        <v>6.06</v>
      </c>
      <c r="Q54" s="69">
        <f t="shared" si="7"/>
        <v>46.85</v>
      </c>
      <c r="R54" s="146">
        <v>25.54</v>
      </c>
      <c r="S54" s="46">
        <f t="shared" si="8"/>
        <v>72.39</v>
      </c>
      <c r="T54" s="60"/>
      <c r="U54" s="61">
        <v>41.84</v>
      </c>
    </row>
    <row r="55" spans="1:21" s="11" customFormat="1" ht="27" customHeight="1" outlineLevel="1" x14ac:dyDescent="0.2">
      <c r="A55" s="89">
        <v>41</v>
      </c>
      <c r="B55" s="260"/>
      <c r="C55" s="92" t="s">
        <v>129</v>
      </c>
      <c r="D55" s="93" t="s">
        <v>131</v>
      </c>
      <c r="E55" s="140">
        <v>0.35</v>
      </c>
      <c r="F55" s="140">
        <v>0.18</v>
      </c>
      <c r="G55" s="140">
        <v>0.74</v>
      </c>
      <c r="H55" s="140">
        <v>0.46</v>
      </c>
      <c r="I55" s="140">
        <v>0.22</v>
      </c>
      <c r="J55" s="140">
        <v>0.28999999999999998</v>
      </c>
      <c r="K55" s="140">
        <v>0.17</v>
      </c>
      <c r="L55" s="140">
        <v>0.44</v>
      </c>
      <c r="M55" s="140">
        <v>0.59</v>
      </c>
      <c r="N55" s="140">
        <v>0.23</v>
      </c>
      <c r="O55" s="140">
        <v>0.26</v>
      </c>
      <c r="P55" s="141">
        <v>0.59</v>
      </c>
      <c r="Q55" s="69">
        <f t="shared" si="7"/>
        <v>4.5199999999999996</v>
      </c>
      <c r="R55" s="146">
        <v>2.4700000000000002</v>
      </c>
      <c r="S55" s="46">
        <f t="shared" si="8"/>
        <v>6.99</v>
      </c>
      <c r="T55" s="60"/>
      <c r="U55" s="61">
        <v>6.6899999999999995</v>
      </c>
    </row>
    <row r="56" spans="1:21" s="11" customFormat="1" ht="34.5" customHeight="1" outlineLevel="1" x14ac:dyDescent="0.2">
      <c r="A56" s="89">
        <v>42</v>
      </c>
      <c r="B56" s="261" t="s">
        <v>124</v>
      </c>
      <c r="C56" s="92" t="s">
        <v>129</v>
      </c>
      <c r="D56" s="93" t="s">
        <v>137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1">
        <v>0</v>
      </c>
      <c r="Q56" s="69">
        <f t="shared" si="7"/>
        <v>0</v>
      </c>
      <c r="R56" s="146">
        <v>0</v>
      </c>
      <c r="S56" s="46">
        <f t="shared" si="8"/>
        <v>0</v>
      </c>
      <c r="T56" s="60"/>
      <c r="U56" s="61">
        <v>0</v>
      </c>
    </row>
    <row r="57" spans="1:21" s="11" customFormat="1" ht="27" customHeight="1" outlineLevel="1" x14ac:dyDescent="0.2">
      <c r="A57" s="89">
        <v>43</v>
      </c>
      <c r="B57" s="262"/>
      <c r="C57" s="92" t="s">
        <v>129</v>
      </c>
      <c r="D57" s="93" t="s">
        <v>131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1">
        <v>0</v>
      </c>
      <c r="Q57" s="69">
        <f t="shared" si="7"/>
        <v>0</v>
      </c>
      <c r="R57" s="146">
        <v>0</v>
      </c>
      <c r="S57" s="46">
        <f t="shared" si="8"/>
        <v>0</v>
      </c>
      <c r="T57" s="60"/>
      <c r="U57" s="61">
        <v>0</v>
      </c>
    </row>
    <row r="58" spans="1:21" s="11" customFormat="1" ht="35.25" customHeight="1" outlineLevel="1" x14ac:dyDescent="0.2">
      <c r="A58" s="89">
        <v>44</v>
      </c>
      <c r="B58" s="81" t="s">
        <v>3</v>
      </c>
      <c r="C58" s="82" t="s">
        <v>65</v>
      </c>
      <c r="D58" s="88" t="s">
        <v>4</v>
      </c>
      <c r="E58" s="110">
        <v>19694</v>
      </c>
      <c r="F58" s="108">
        <v>0</v>
      </c>
      <c r="G58" s="108">
        <v>49514</v>
      </c>
      <c r="H58" s="108">
        <v>8380</v>
      </c>
      <c r="I58" s="108">
        <v>11900</v>
      </c>
      <c r="J58" s="108">
        <v>21095</v>
      </c>
      <c r="K58" s="108">
        <v>7506</v>
      </c>
      <c r="L58" s="108">
        <v>0</v>
      </c>
      <c r="M58" s="108">
        <v>30091</v>
      </c>
      <c r="N58" s="108">
        <v>16444</v>
      </c>
      <c r="O58" s="108">
        <v>17156</v>
      </c>
      <c r="P58" s="110">
        <v>0</v>
      </c>
      <c r="Q58" s="67">
        <f>SUM(E58:P58)</f>
        <v>181780</v>
      </c>
      <c r="R58" s="142">
        <v>73306</v>
      </c>
      <c r="S58" s="47">
        <f t="shared" si="8"/>
        <v>255086</v>
      </c>
      <c r="T58" s="55"/>
      <c r="U58" s="25">
        <v>255086</v>
      </c>
    </row>
    <row r="59" spans="1:21" s="11" customFormat="1" ht="41.25" customHeight="1" outlineLevel="1" x14ac:dyDescent="0.2">
      <c r="A59" s="89">
        <v>45</v>
      </c>
      <c r="B59" s="81" t="s">
        <v>5</v>
      </c>
      <c r="C59" s="82" t="s">
        <v>65</v>
      </c>
      <c r="D59" s="88" t="s">
        <v>22</v>
      </c>
      <c r="E59" s="108">
        <v>3</v>
      </c>
      <c r="F59" s="108">
        <v>1</v>
      </c>
      <c r="G59" s="108">
        <v>5</v>
      </c>
      <c r="H59" s="108">
        <v>4</v>
      </c>
      <c r="I59" s="108">
        <v>2</v>
      </c>
      <c r="J59" s="108">
        <v>2</v>
      </c>
      <c r="K59" s="108">
        <v>2</v>
      </c>
      <c r="L59" s="108">
        <v>8</v>
      </c>
      <c r="M59" s="108">
        <v>1</v>
      </c>
      <c r="N59" s="108">
        <v>0</v>
      </c>
      <c r="O59" s="108">
        <v>2</v>
      </c>
      <c r="P59" s="110">
        <v>4</v>
      </c>
      <c r="Q59" s="67">
        <f t="shared" si="7"/>
        <v>34</v>
      </c>
      <c r="R59" s="128">
        <v>0</v>
      </c>
      <c r="S59" s="47">
        <f t="shared" si="8"/>
        <v>34</v>
      </c>
      <c r="T59" s="55"/>
      <c r="U59" s="25">
        <v>34</v>
      </c>
    </row>
    <row r="60" spans="1:21" s="11" customFormat="1" ht="33" customHeight="1" outlineLevel="1" x14ac:dyDescent="0.2">
      <c r="A60" s="89">
        <v>46</v>
      </c>
      <c r="B60" s="94" t="s">
        <v>132</v>
      </c>
      <c r="C60" s="82" t="s">
        <v>65</v>
      </c>
      <c r="D60" s="88" t="s">
        <v>22</v>
      </c>
      <c r="E60" s="110">
        <v>2</v>
      </c>
      <c r="F60" s="110">
        <v>2</v>
      </c>
      <c r="G60" s="110">
        <v>6</v>
      </c>
      <c r="H60" s="110">
        <v>8</v>
      </c>
      <c r="I60" s="110">
        <v>3</v>
      </c>
      <c r="J60" s="110">
        <v>2</v>
      </c>
      <c r="K60" s="110">
        <v>3</v>
      </c>
      <c r="L60" s="110">
        <v>10</v>
      </c>
      <c r="M60" s="110">
        <v>6</v>
      </c>
      <c r="N60" s="110">
        <v>1</v>
      </c>
      <c r="O60" s="110">
        <v>4</v>
      </c>
      <c r="P60" s="132">
        <v>8</v>
      </c>
      <c r="Q60" s="67">
        <f t="shared" si="7"/>
        <v>55</v>
      </c>
      <c r="R60" s="142">
        <v>8</v>
      </c>
      <c r="S60" s="45">
        <f t="shared" ref="S60:S72" si="9">Q60+R60</f>
        <v>63</v>
      </c>
      <c r="T60" s="51">
        <v>59</v>
      </c>
      <c r="U60" s="71">
        <v>63</v>
      </c>
    </row>
    <row r="61" spans="1:21" s="11" customFormat="1" ht="27" customHeight="1" outlineLevel="1" x14ac:dyDescent="0.2">
      <c r="A61" s="89">
        <v>47</v>
      </c>
      <c r="B61" s="94" t="s">
        <v>94</v>
      </c>
      <c r="C61" s="82" t="s">
        <v>65</v>
      </c>
      <c r="D61" s="88" t="s">
        <v>22</v>
      </c>
      <c r="E61" s="110">
        <v>2</v>
      </c>
      <c r="F61" s="110">
        <v>2</v>
      </c>
      <c r="G61" s="110">
        <v>6</v>
      </c>
      <c r="H61" s="110">
        <v>7</v>
      </c>
      <c r="I61" s="110">
        <v>3</v>
      </c>
      <c r="J61" s="110">
        <v>2</v>
      </c>
      <c r="K61" s="110">
        <v>3</v>
      </c>
      <c r="L61" s="110">
        <v>10</v>
      </c>
      <c r="M61" s="110">
        <v>6</v>
      </c>
      <c r="N61" s="110">
        <v>1</v>
      </c>
      <c r="O61" s="110">
        <v>4</v>
      </c>
      <c r="P61" s="132">
        <v>8</v>
      </c>
      <c r="Q61" s="67">
        <f t="shared" si="7"/>
        <v>54</v>
      </c>
      <c r="R61" s="142">
        <v>5</v>
      </c>
      <c r="S61" s="45">
        <f t="shared" si="9"/>
        <v>59</v>
      </c>
      <c r="T61" s="51">
        <v>55</v>
      </c>
      <c r="U61" s="71">
        <v>59</v>
      </c>
    </row>
    <row r="62" spans="1:21" s="11" customFormat="1" ht="51.75" customHeight="1" outlineLevel="1" x14ac:dyDescent="0.2">
      <c r="A62" s="89">
        <v>48</v>
      </c>
      <c r="B62" s="94" t="s">
        <v>52</v>
      </c>
      <c r="C62" s="82" t="s">
        <v>65</v>
      </c>
      <c r="D62" s="88" t="s">
        <v>4</v>
      </c>
      <c r="E62" s="110">
        <v>1554</v>
      </c>
      <c r="F62" s="110">
        <v>330</v>
      </c>
      <c r="G62" s="110">
        <v>1757</v>
      </c>
      <c r="H62" s="110">
        <v>1957</v>
      </c>
      <c r="I62" s="110">
        <v>806.4</v>
      </c>
      <c r="J62" s="110">
        <v>405</v>
      </c>
      <c r="K62" s="110">
        <v>348</v>
      </c>
      <c r="L62" s="110">
        <v>2664</v>
      </c>
      <c r="M62" s="110">
        <v>2054</v>
      </c>
      <c r="N62" s="110">
        <v>998</v>
      </c>
      <c r="O62" s="110">
        <v>530</v>
      </c>
      <c r="P62" s="132">
        <v>3496</v>
      </c>
      <c r="Q62" s="67">
        <f t="shared" si="7"/>
        <v>16899.400000000001</v>
      </c>
      <c r="R62" s="142">
        <v>18288</v>
      </c>
      <c r="S62" s="45">
        <f t="shared" si="9"/>
        <v>35187.4</v>
      </c>
      <c r="T62" s="56">
        <v>35170</v>
      </c>
      <c r="U62" s="71">
        <v>35187.4</v>
      </c>
    </row>
    <row r="63" spans="1:21" s="11" customFormat="1" ht="32.25" customHeight="1" outlineLevel="1" x14ac:dyDescent="0.2">
      <c r="A63" s="89">
        <v>49</v>
      </c>
      <c r="B63" s="94" t="s">
        <v>142</v>
      </c>
      <c r="C63" s="82" t="s">
        <v>65</v>
      </c>
      <c r="D63" s="88" t="s">
        <v>4</v>
      </c>
      <c r="E63" s="108">
        <v>1528.6</v>
      </c>
      <c r="F63" s="108"/>
      <c r="G63" s="108">
        <v>1757</v>
      </c>
      <c r="H63" s="108">
        <v>1201</v>
      </c>
      <c r="I63" s="108"/>
      <c r="J63" s="108">
        <v>405</v>
      </c>
      <c r="K63" s="108">
        <v>348</v>
      </c>
      <c r="L63" s="108">
        <v>360</v>
      </c>
      <c r="M63" s="108"/>
      <c r="N63" s="108">
        <v>910</v>
      </c>
      <c r="O63" s="108">
        <v>530</v>
      </c>
      <c r="P63" s="130">
        <v>1090</v>
      </c>
      <c r="Q63" s="67">
        <f t="shared" si="7"/>
        <v>8129.6</v>
      </c>
      <c r="R63" s="128">
        <v>4880</v>
      </c>
      <c r="S63" s="45">
        <f t="shared" si="9"/>
        <v>13009.6</v>
      </c>
      <c r="T63" s="56">
        <v>13010</v>
      </c>
      <c r="U63" s="71">
        <v>7930</v>
      </c>
    </row>
    <row r="64" spans="1:21" s="11" customFormat="1" ht="65.25" customHeight="1" outlineLevel="1" x14ac:dyDescent="0.2">
      <c r="A64" s="89">
        <v>50</v>
      </c>
      <c r="B64" s="94" t="s">
        <v>53</v>
      </c>
      <c r="C64" s="82" t="s">
        <v>65</v>
      </c>
      <c r="D64" s="88" t="s">
        <v>4</v>
      </c>
      <c r="E64" s="108"/>
      <c r="F64" s="108"/>
      <c r="G64" s="108"/>
      <c r="H64" s="108"/>
      <c r="I64" s="108"/>
      <c r="J64" s="108"/>
      <c r="K64" s="108"/>
      <c r="L64" s="108">
        <v>360</v>
      </c>
      <c r="M64" s="108"/>
      <c r="N64" s="108"/>
      <c r="O64" s="108"/>
      <c r="P64" s="130"/>
      <c r="Q64" s="67">
        <f t="shared" si="7"/>
        <v>360</v>
      </c>
      <c r="R64" s="128">
        <v>110</v>
      </c>
      <c r="S64" s="45">
        <f t="shared" si="9"/>
        <v>470</v>
      </c>
      <c r="T64" s="56">
        <v>470</v>
      </c>
      <c r="U64" s="71">
        <v>1200</v>
      </c>
    </row>
    <row r="65" spans="1:21" s="11" customFormat="1" ht="36" customHeight="1" outlineLevel="1" x14ac:dyDescent="0.2">
      <c r="A65" s="89">
        <v>51</v>
      </c>
      <c r="B65" s="94" t="s">
        <v>54</v>
      </c>
      <c r="C65" s="82" t="s">
        <v>65</v>
      </c>
      <c r="D65" s="88" t="s">
        <v>4</v>
      </c>
      <c r="E65" s="110"/>
      <c r="F65" s="110">
        <v>5744</v>
      </c>
      <c r="G65" s="110">
        <v>28014</v>
      </c>
      <c r="H65" s="110">
        <v>7711.5</v>
      </c>
      <c r="I65" s="110">
        <v>4392.2</v>
      </c>
      <c r="J65" s="110">
        <v>0</v>
      </c>
      <c r="K65" s="110">
        <v>7439</v>
      </c>
      <c r="L65" s="110">
        <v>10280</v>
      </c>
      <c r="M65" s="110">
        <v>29120</v>
      </c>
      <c r="N65" s="110">
        <v>11729</v>
      </c>
      <c r="O65" s="110">
        <v>0</v>
      </c>
      <c r="P65" s="110">
        <v>12294</v>
      </c>
      <c r="Q65" s="67">
        <f>SUM(E65:P65)</f>
        <v>116723.7</v>
      </c>
      <c r="R65" s="142">
        <v>41000</v>
      </c>
      <c r="S65" s="45">
        <f t="shared" si="9"/>
        <v>157723.70000000001</v>
      </c>
      <c r="T65" s="56">
        <v>157770</v>
      </c>
      <c r="U65" s="71">
        <v>155823.70000000001</v>
      </c>
    </row>
    <row r="66" spans="1:21" s="11" customFormat="1" ht="36.75" customHeight="1" outlineLevel="1" x14ac:dyDescent="0.2">
      <c r="A66" s="89">
        <v>52</v>
      </c>
      <c r="B66" s="94" t="s">
        <v>95</v>
      </c>
      <c r="C66" s="82" t="s">
        <v>65</v>
      </c>
      <c r="D66" s="88" t="s">
        <v>4</v>
      </c>
      <c r="E66" s="108"/>
      <c r="F66" s="108"/>
      <c r="G66" s="108">
        <v>5340</v>
      </c>
      <c r="H66" s="108">
        <v>2800</v>
      </c>
      <c r="I66" s="108"/>
      <c r="J66" s="108"/>
      <c r="K66" s="108"/>
      <c r="L66" s="108">
        <v>3700</v>
      </c>
      <c r="M66" s="108"/>
      <c r="N66" s="108"/>
      <c r="O66" s="108"/>
      <c r="P66" s="130">
        <v>4405</v>
      </c>
      <c r="Q66" s="67">
        <f t="shared" si="7"/>
        <v>16245</v>
      </c>
      <c r="R66" s="128">
        <v>9676</v>
      </c>
      <c r="S66" s="45">
        <f t="shared" si="9"/>
        <v>25921</v>
      </c>
      <c r="T66" s="56">
        <v>25900</v>
      </c>
      <c r="U66" s="71">
        <v>25921</v>
      </c>
    </row>
    <row r="67" spans="1:21" s="11" customFormat="1" ht="66.75" customHeight="1" outlineLevel="1" x14ac:dyDescent="0.2">
      <c r="A67" s="89">
        <v>53</v>
      </c>
      <c r="B67" s="94" t="s">
        <v>55</v>
      </c>
      <c r="C67" s="82" t="s">
        <v>65</v>
      </c>
      <c r="D67" s="88" t="s">
        <v>4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30"/>
      <c r="Q67" s="67">
        <f t="shared" si="7"/>
        <v>0</v>
      </c>
      <c r="R67" s="128">
        <v>0</v>
      </c>
      <c r="S67" s="45">
        <f t="shared" si="9"/>
        <v>0</v>
      </c>
      <c r="T67" s="56">
        <v>0</v>
      </c>
      <c r="U67" s="71">
        <v>79</v>
      </c>
    </row>
    <row r="68" spans="1:21" s="11" customFormat="1" ht="51.75" customHeight="1" outlineLevel="1" x14ac:dyDescent="0.2">
      <c r="A68" s="89">
        <v>54</v>
      </c>
      <c r="B68" s="94" t="s">
        <v>59</v>
      </c>
      <c r="C68" s="82" t="s">
        <v>65</v>
      </c>
      <c r="D68" s="88" t="s">
        <v>22</v>
      </c>
      <c r="E68" s="108">
        <v>4</v>
      </c>
      <c r="F68" s="108">
        <v>0</v>
      </c>
      <c r="G68" s="108">
        <v>0</v>
      </c>
      <c r="H68" s="108">
        <v>4</v>
      </c>
      <c r="I68" s="108">
        <v>1</v>
      </c>
      <c r="J68" s="108">
        <v>6</v>
      </c>
      <c r="K68" s="108">
        <v>2</v>
      </c>
      <c r="L68" s="108">
        <v>5</v>
      </c>
      <c r="M68" s="108">
        <v>1</v>
      </c>
      <c r="N68" s="108">
        <v>1</v>
      </c>
      <c r="O68" s="108">
        <v>3</v>
      </c>
      <c r="P68" s="110">
        <v>1</v>
      </c>
      <c r="Q68" s="67">
        <f t="shared" si="7"/>
        <v>28</v>
      </c>
      <c r="R68" s="142">
        <v>0</v>
      </c>
      <c r="S68" s="45">
        <f t="shared" si="9"/>
        <v>28</v>
      </c>
      <c r="T68" s="55"/>
      <c r="U68" s="71">
        <v>28</v>
      </c>
    </row>
    <row r="69" spans="1:21" s="11" customFormat="1" ht="35.25" customHeight="1" outlineLevel="1" x14ac:dyDescent="0.2">
      <c r="A69" s="89">
        <v>55</v>
      </c>
      <c r="B69" s="94" t="s">
        <v>6</v>
      </c>
      <c r="C69" s="82" t="s">
        <v>65</v>
      </c>
      <c r="D69" s="88" t="s">
        <v>4</v>
      </c>
      <c r="E69" s="108"/>
      <c r="F69" s="108"/>
      <c r="G69" s="108"/>
      <c r="H69" s="108">
        <v>8099</v>
      </c>
      <c r="I69" s="108"/>
      <c r="J69" s="108"/>
      <c r="K69" s="108"/>
      <c r="L69" s="108"/>
      <c r="M69" s="108"/>
      <c r="N69" s="108"/>
      <c r="O69" s="108"/>
      <c r="P69" s="132">
        <v>3239</v>
      </c>
      <c r="Q69" s="67">
        <f t="shared" si="7"/>
        <v>11338</v>
      </c>
      <c r="R69" s="142">
        <v>19017</v>
      </c>
      <c r="S69" s="45">
        <f t="shared" si="9"/>
        <v>30355</v>
      </c>
      <c r="T69" s="56">
        <v>30360</v>
      </c>
      <c r="U69" s="71">
        <v>30355</v>
      </c>
    </row>
    <row r="70" spans="1:21" s="11" customFormat="1" ht="35.25" customHeight="1" outlineLevel="1" x14ac:dyDescent="0.2">
      <c r="A70" s="89">
        <v>56</v>
      </c>
      <c r="B70" s="94" t="s">
        <v>95</v>
      </c>
      <c r="C70" s="82" t="s">
        <v>65</v>
      </c>
      <c r="D70" s="88" t="s">
        <v>4</v>
      </c>
      <c r="E70" s="108"/>
      <c r="F70" s="108"/>
      <c r="G70" s="108"/>
      <c r="H70" s="108">
        <v>30</v>
      </c>
      <c r="I70" s="108"/>
      <c r="J70" s="108"/>
      <c r="K70" s="108"/>
      <c r="L70" s="108"/>
      <c r="M70" s="108"/>
      <c r="N70" s="108"/>
      <c r="O70" s="108"/>
      <c r="P70" s="130">
        <v>3239</v>
      </c>
      <c r="Q70" s="67">
        <f t="shared" si="7"/>
        <v>3269</v>
      </c>
      <c r="R70" s="128">
        <v>330</v>
      </c>
      <c r="S70" s="45">
        <f t="shared" si="9"/>
        <v>3599</v>
      </c>
      <c r="T70" s="60">
        <v>3600</v>
      </c>
      <c r="U70" s="71">
        <v>1060</v>
      </c>
    </row>
    <row r="71" spans="1:21" s="11" customFormat="1" ht="67.5" customHeight="1" outlineLevel="1" x14ac:dyDescent="0.2">
      <c r="A71" s="89">
        <v>57</v>
      </c>
      <c r="B71" s="96" t="s">
        <v>56</v>
      </c>
      <c r="C71" s="35" t="s">
        <v>65</v>
      </c>
      <c r="D71" s="97" t="s">
        <v>4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30">
        <v>0</v>
      </c>
      <c r="Q71" s="67">
        <f t="shared" si="7"/>
        <v>0</v>
      </c>
      <c r="R71" s="128">
        <v>10</v>
      </c>
      <c r="S71" s="45">
        <f t="shared" si="9"/>
        <v>10</v>
      </c>
      <c r="T71" s="57">
        <v>10</v>
      </c>
      <c r="U71" s="71">
        <v>0</v>
      </c>
    </row>
    <row r="72" spans="1:21" s="11" customFormat="1" ht="46.5" customHeight="1" outlineLevel="1" x14ac:dyDescent="0.2">
      <c r="A72" s="89">
        <v>58</v>
      </c>
      <c r="B72" s="96" t="s">
        <v>60</v>
      </c>
      <c r="C72" s="35" t="s">
        <v>65</v>
      </c>
      <c r="D72" s="97" t="s">
        <v>22</v>
      </c>
      <c r="E72" s="108">
        <v>4</v>
      </c>
      <c r="F72" s="108">
        <v>1</v>
      </c>
      <c r="G72" s="108">
        <v>9</v>
      </c>
      <c r="H72" s="108">
        <v>4</v>
      </c>
      <c r="I72" s="108">
        <v>3</v>
      </c>
      <c r="J72" s="108">
        <v>6</v>
      </c>
      <c r="K72" s="108">
        <v>3</v>
      </c>
      <c r="L72" s="108">
        <v>8</v>
      </c>
      <c r="M72" s="108">
        <v>6</v>
      </c>
      <c r="N72" s="108">
        <v>3</v>
      </c>
      <c r="O72" s="108">
        <v>3</v>
      </c>
      <c r="P72" s="110">
        <v>3</v>
      </c>
      <c r="Q72" s="67">
        <f t="shared" si="7"/>
        <v>53</v>
      </c>
      <c r="R72" s="142">
        <v>1</v>
      </c>
      <c r="S72" s="45">
        <f t="shared" si="9"/>
        <v>54</v>
      </c>
      <c r="T72" s="55"/>
      <c r="U72" s="71">
        <v>54</v>
      </c>
    </row>
    <row r="73" spans="1:21" s="11" customFormat="1" ht="39.75" customHeight="1" x14ac:dyDescent="0.2">
      <c r="A73" s="98"/>
      <c r="B73" s="99" t="s">
        <v>133</v>
      </c>
      <c r="C73" s="73"/>
      <c r="D73" s="100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67"/>
      <c r="R73" s="128"/>
      <c r="S73" s="45"/>
      <c r="T73" s="48"/>
      <c r="U73" s="71"/>
    </row>
    <row r="74" spans="1:21" s="11" customFormat="1" ht="36.75" customHeight="1" outlineLevel="1" x14ac:dyDescent="0.2">
      <c r="A74" s="95" t="s">
        <v>114</v>
      </c>
      <c r="B74" s="36" t="s">
        <v>43</v>
      </c>
      <c r="C74" s="34" t="s">
        <v>65</v>
      </c>
      <c r="D74" s="37" t="s">
        <v>22</v>
      </c>
      <c r="E74" s="108">
        <v>1</v>
      </c>
      <c r="F74" s="108">
        <v>1</v>
      </c>
      <c r="G74" s="108">
        <v>3</v>
      </c>
      <c r="H74" s="108">
        <v>4</v>
      </c>
      <c r="I74" s="108">
        <v>2</v>
      </c>
      <c r="J74" s="108">
        <v>1</v>
      </c>
      <c r="K74" s="108">
        <v>1</v>
      </c>
      <c r="L74" s="108">
        <v>4</v>
      </c>
      <c r="M74" s="108">
        <v>4</v>
      </c>
      <c r="N74" s="108">
        <v>1</v>
      </c>
      <c r="O74" s="108">
        <v>1</v>
      </c>
      <c r="P74" s="110">
        <v>4</v>
      </c>
      <c r="Q74" s="67">
        <f>SUM(E74:P74)</f>
        <v>27</v>
      </c>
      <c r="R74" s="142">
        <v>4</v>
      </c>
      <c r="S74" s="45">
        <f>Q74+R74</f>
        <v>31</v>
      </c>
      <c r="T74" s="51"/>
      <c r="U74" s="71">
        <v>31</v>
      </c>
    </row>
    <row r="75" spans="1:21" s="11" customFormat="1" ht="57" customHeight="1" x14ac:dyDescent="0.2">
      <c r="A75" s="98"/>
      <c r="B75" s="99" t="s">
        <v>141</v>
      </c>
      <c r="C75" s="101"/>
      <c r="D75" s="125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67"/>
      <c r="R75" s="128"/>
      <c r="S75" s="106"/>
      <c r="T75" s="48"/>
      <c r="U75" s="71"/>
    </row>
    <row r="76" spans="1:21" s="11" customFormat="1" ht="69.75" customHeight="1" outlineLevel="1" x14ac:dyDescent="0.2">
      <c r="A76" s="102" t="s">
        <v>115</v>
      </c>
      <c r="B76" s="96" t="s">
        <v>61</v>
      </c>
      <c r="C76" s="34" t="s">
        <v>65</v>
      </c>
      <c r="D76" s="37" t="s">
        <v>39</v>
      </c>
      <c r="E76" s="108">
        <v>0</v>
      </c>
      <c r="F76" s="108">
        <v>0</v>
      </c>
      <c r="G76" s="108">
        <v>124</v>
      </c>
      <c r="H76" s="108"/>
      <c r="I76" s="108">
        <v>14</v>
      </c>
      <c r="J76" s="108">
        <v>88</v>
      </c>
      <c r="K76" s="108">
        <v>109</v>
      </c>
      <c r="L76" s="108">
        <v>845</v>
      </c>
      <c r="M76" s="108">
        <v>0</v>
      </c>
      <c r="N76" s="108">
        <v>232</v>
      </c>
      <c r="O76" s="108">
        <v>268</v>
      </c>
      <c r="P76" s="108">
        <v>143</v>
      </c>
      <c r="Q76" s="67">
        <f>SUM(E76:P76)</f>
        <v>1823</v>
      </c>
      <c r="R76" s="128">
        <v>6164</v>
      </c>
      <c r="S76" s="106">
        <f>Q76+R76</f>
        <v>7987</v>
      </c>
      <c r="T76" s="51">
        <v>7863</v>
      </c>
      <c r="U76" s="72"/>
    </row>
    <row r="77" spans="1:21" s="11" customFormat="1" ht="22.5" customHeight="1" x14ac:dyDescent="0.2">
      <c r="A77" s="98"/>
      <c r="B77" s="99" t="s">
        <v>134</v>
      </c>
      <c r="C77" s="101"/>
      <c r="D77" s="125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67"/>
      <c r="R77" s="128"/>
      <c r="S77" s="45"/>
      <c r="T77" s="48"/>
      <c r="U77" s="71"/>
    </row>
    <row r="78" spans="1:21" s="11" customFormat="1" ht="48" customHeight="1" outlineLevel="1" x14ac:dyDescent="0.2">
      <c r="A78" s="95" t="s">
        <v>116</v>
      </c>
      <c r="B78" s="36" t="s">
        <v>44</v>
      </c>
      <c r="C78" s="34" t="s">
        <v>65</v>
      </c>
      <c r="D78" s="37" t="s">
        <v>96</v>
      </c>
      <c r="E78" s="108">
        <v>0</v>
      </c>
      <c r="F78" s="108"/>
      <c r="G78" s="108"/>
      <c r="H78" s="108"/>
      <c r="I78" s="108">
        <v>25.32</v>
      </c>
      <c r="J78" s="108">
        <v>61.5</v>
      </c>
      <c r="K78" s="108"/>
      <c r="L78" s="108"/>
      <c r="M78" s="108">
        <v>756.7</v>
      </c>
      <c r="N78" s="108"/>
      <c r="O78" s="108">
        <v>6.5</v>
      </c>
      <c r="P78" s="130">
        <v>84</v>
      </c>
      <c r="Q78" s="67">
        <f>SUM(E78:P78)</f>
        <v>934.02</v>
      </c>
      <c r="R78" s="128">
        <v>1171</v>
      </c>
      <c r="S78" s="106">
        <f>Q78+R78</f>
        <v>2105.02</v>
      </c>
      <c r="T78" s="57">
        <v>2786</v>
      </c>
      <c r="U78" s="71">
        <v>2622</v>
      </c>
    </row>
    <row r="79" spans="1:21" s="11" customFormat="1" ht="48" customHeight="1" outlineLevel="1" x14ac:dyDescent="0.2">
      <c r="A79" s="95" t="s">
        <v>117</v>
      </c>
      <c r="B79" s="36" t="s">
        <v>97</v>
      </c>
      <c r="C79" s="34" t="s">
        <v>65</v>
      </c>
      <c r="D79" s="37" t="s">
        <v>98</v>
      </c>
      <c r="E79" s="108">
        <v>0</v>
      </c>
      <c r="F79" s="108"/>
      <c r="G79" s="108"/>
      <c r="H79" s="108"/>
      <c r="I79" s="108">
        <v>25.32</v>
      </c>
      <c r="J79" s="108">
        <v>61.5</v>
      </c>
      <c r="K79" s="108"/>
      <c r="L79" s="108"/>
      <c r="M79" s="108">
        <v>756.7</v>
      </c>
      <c r="N79" s="108"/>
      <c r="O79" s="108">
        <v>6.5</v>
      </c>
      <c r="P79" s="130">
        <v>84</v>
      </c>
      <c r="Q79" s="67">
        <f>SUM(E79:P79)</f>
        <v>934.02</v>
      </c>
      <c r="R79" s="128">
        <v>1171</v>
      </c>
      <c r="S79" s="106">
        <f>Q79+R79</f>
        <v>2105.02</v>
      </c>
      <c r="T79" s="57">
        <v>2786</v>
      </c>
      <c r="U79" s="71">
        <v>2622.4</v>
      </c>
    </row>
    <row r="80" spans="1:21" s="11" customFormat="1" ht="40.5" customHeight="1" x14ac:dyDescent="0.2">
      <c r="A80" s="98"/>
      <c r="B80" s="99" t="s">
        <v>135</v>
      </c>
      <c r="C80" s="101"/>
      <c r="D80" s="125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67"/>
      <c r="R80" s="128"/>
      <c r="S80" s="45"/>
      <c r="T80" s="48"/>
      <c r="U80" s="71"/>
    </row>
    <row r="81" spans="1:93" s="11" customFormat="1" ht="48.75" customHeight="1" outlineLevel="1" x14ac:dyDescent="0.2">
      <c r="A81" s="103" t="s">
        <v>118</v>
      </c>
      <c r="B81" s="36" t="s">
        <v>45</v>
      </c>
      <c r="C81" s="34" t="s">
        <v>65</v>
      </c>
      <c r="D81" s="37" t="s">
        <v>22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30"/>
      <c r="Q81" s="67">
        <f>SUM(E81:P81)</f>
        <v>0</v>
      </c>
      <c r="R81" s="128">
        <v>3</v>
      </c>
      <c r="S81" s="45">
        <f>Q81+R81</f>
        <v>3</v>
      </c>
      <c r="T81" s="57"/>
      <c r="U81" s="71">
        <v>3</v>
      </c>
    </row>
    <row r="82" spans="1:93" s="11" customFormat="1" ht="42" customHeight="1" x14ac:dyDescent="0.2">
      <c r="A82" s="98"/>
      <c r="B82" s="99" t="s">
        <v>136</v>
      </c>
      <c r="C82" s="101"/>
      <c r="D82" s="125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67"/>
      <c r="R82" s="128"/>
      <c r="S82" s="45"/>
      <c r="T82" s="48"/>
      <c r="U82" s="71"/>
    </row>
    <row r="83" spans="1:93" s="11" customFormat="1" ht="49.5" customHeight="1" outlineLevel="1" x14ac:dyDescent="0.2">
      <c r="A83" s="103" t="s">
        <v>119</v>
      </c>
      <c r="B83" s="36" t="s">
        <v>46</v>
      </c>
      <c r="C83" s="34" t="s">
        <v>65</v>
      </c>
      <c r="D83" s="37" t="s">
        <v>22</v>
      </c>
      <c r="E83" s="108">
        <v>4</v>
      </c>
      <c r="F83" s="108">
        <v>1</v>
      </c>
      <c r="G83" s="108">
        <v>9</v>
      </c>
      <c r="H83" s="108">
        <v>5</v>
      </c>
      <c r="I83" s="108">
        <v>3</v>
      </c>
      <c r="J83" s="108">
        <v>5</v>
      </c>
      <c r="K83" s="108">
        <v>3</v>
      </c>
      <c r="L83" s="108">
        <v>8</v>
      </c>
      <c r="M83" s="108">
        <v>6</v>
      </c>
      <c r="N83" s="108">
        <v>3</v>
      </c>
      <c r="O83" s="108">
        <v>3</v>
      </c>
      <c r="P83" s="110">
        <v>4</v>
      </c>
      <c r="Q83" s="67">
        <f>SUM(E83:P83)</f>
        <v>54</v>
      </c>
      <c r="R83" s="142">
        <v>1</v>
      </c>
      <c r="S83" s="45">
        <f>Q83+R83</f>
        <v>55</v>
      </c>
      <c r="T83" s="51"/>
      <c r="U83" s="71">
        <v>55</v>
      </c>
    </row>
    <row r="84" spans="1:93" s="11" customFormat="1" ht="33" customHeight="1" outlineLevel="1" x14ac:dyDescent="0.2">
      <c r="A84" s="103" t="s">
        <v>120</v>
      </c>
      <c r="B84" s="36" t="s">
        <v>47</v>
      </c>
      <c r="C84" s="34" t="s">
        <v>65</v>
      </c>
      <c r="D84" s="37" t="s">
        <v>22</v>
      </c>
      <c r="E84" s="108">
        <v>4</v>
      </c>
      <c r="F84" s="108">
        <v>1</v>
      </c>
      <c r="G84" s="108">
        <v>9</v>
      </c>
      <c r="H84" s="108">
        <v>5</v>
      </c>
      <c r="I84" s="108">
        <v>3</v>
      </c>
      <c r="J84" s="108">
        <v>5</v>
      </c>
      <c r="K84" s="108">
        <v>3</v>
      </c>
      <c r="L84" s="108">
        <v>8</v>
      </c>
      <c r="M84" s="108">
        <v>6</v>
      </c>
      <c r="N84" s="108">
        <v>3</v>
      </c>
      <c r="O84" s="108">
        <v>3</v>
      </c>
      <c r="P84" s="110">
        <v>4</v>
      </c>
      <c r="Q84" s="67">
        <f>SUM(E84:P84)</f>
        <v>54</v>
      </c>
      <c r="R84" s="142">
        <v>1</v>
      </c>
      <c r="S84" s="45">
        <f>Q84+R84</f>
        <v>55</v>
      </c>
      <c r="T84" s="51"/>
      <c r="U84" s="70">
        <v>55</v>
      </c>
    </row>
    <row r="85" spans="1:93" s="105" customFormat="1" ht="50.25" customHeight="1" x14ac:dyDescent="0.25">
      <c r="A85" s="11"/>
      <c r="B85" s="11"/>
      <c r="C85" s="11"/>
      <c r="D85" s="126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0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</row>
    <row r="86" spans="1:93" x14ac:dyDescent="0.2">
      <c r="T86" s="30"/>
    </row>
    <row r="87" spans="1:93" x14ac:dyDescent="0.2">
      <c r="T87" s="30"/>
    </row>
    <row r="88" spans="1:93" x14ac:dyDescent="0.2">
      <c r="T88" s="30"/>
    </row>
    <row r="89" spans="1:93" x14ac:dyDescent="0.2">
      <c r="T89" s="30"/>
    </row>
  </sheetData>
  <mergeCells count="3">
    <mergeCell ref="B54:B55"/>
    <mergeCell ref="B56:B57"/>
    <mergeCell ref="A1:L1"/>
  </mergeCells>
  <pageMargins left="0" right="0" top="0.98425196850393704" bottom="0.39370078740157483" header="0.31496062992125984" footer="0.31496062992125984"/>
  <pageSetup paperSize="9" scale="15" orientation="landscape" r:id="rId1"/>
  <headerFooter>
    <oddHeader>&amp;R1-МО_Москаленский-2021 (14мо_1мр_1гп_12сп)</oddHead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8"/>
  <sheetViews>
    <sheetView zoomScale="90" zoomScaleNormal="90" workbookViewId="0">
      <selection activeCell="D25" sqref="D25"/>
    </sheetView>
  </sheetViews>
  <sheetFormatPr defaultRowHeight="15" x14ac:dyDescent="0.25"/>
  <cols>
    <col min="1" max="1" width="35.85546875" customWidth="1"/>
    <col min="2" max="2" width="25.28515625" customWidth="1"/>
    <col min="3" max="3" width="29.28515625" customWidth="1"/>
    <col min="4" max="4" width="28.5703125" customWidth="1"/>
    <col min="9" max="9" width="48.28515625" customWidth="1"/>
    <col min="11" max="11" width="8.140625" customWidth="1"/>
    <col min="18" max="18" width="10.28515625" customWidth="1"/>
  </cols>
  <sheetData>
    <row r="1" spans="1:9" ht="21.75" customHeight="1" x14ac:dyDescent="0.25">
      <c r="A1" s="266" t="s">
        <v>180</v>
      </c>
      <c r="B1" s="266"/>
      <c r="C1" s="266"/>
      <c r="D1" s="266"/>
      <c r="E1" s="147"/>
      <c r="F1" s="147"/>
      <c r="G1" s="147"/>
      <c r="H1" s="147"/>
      <c r="I1" s="147"/>
    </row>
    <row r="3" spans="1:9" ht="15.75" x14ac:dyDescent="0.25">
      <c r="A3" s="267" t="s">
        <v>171</v>
      </c>
      <c r="B3" s="267"/>
      <c r="C3" s="267"/>
      <c r="D3" s="267"/>
    </row>
    <row r="4" spans="1:9" ht="15.75" x14ac:dyDescent="0.25">
      <c r="A4" s="268" t="s">
        <v>172</v>
      </c>
      <c r="B4" s="268"/>
      <c r="C4" s="268"/>
      <c r="D4" s="268"/>
    </row>
    <row r="5" spans="1:9" ht="15.75" x14ac:dyDescent="0.25">
      <c r="B5" s="148"/>
      <c r="C5" s="148"/>
      <c r="D5" s="148"/>
    </row>
    <row r="6" spans="1:9" ht="15.75" x14ac:dyDescent="0.25">
      <c r="B6" s="269"/>
      <c r="C6" s="269"/>
      <c r="D6" s="269"/>
    </row>
    <row r="7" spans="1:9" ht="31.5" x14ac:dyDescent="0.25">
      <c r="A7" s="270" t="s">
        <v>173</v>
      </c>
      <c r="B7" s="149" t="s">
        <v>174</v>
      </c>
      <c r="C7" s="150" t="s">
        <v>175</v>
      </c>
      <c r="D7" s="150" t="s">
        <v>176</v>
      </c>
    </row>
    <row r="8" spans="1:9" ht="15.75" x14ac:dyDescent="0.25">
      <c r="A8" s="271"/>
      <c r="B8" s="151">
        <v>13</v>
      </c>
      <c r="C8" s="151">
        <v>10</v>
      </c>
      <c r="D8" s="151">
        <v>11</v>
      </c>
    </row>
    <row r="9" spans="1:9" ht="15.75" x14ac:dyDescent="0.25">
      <c r="B9" s="148"/>
      <c r="C9" s="148"/>
      <c r="D9" s="148"/>
    </row>
    <row r="11" spans="1:9" ht="39.75" customHeight="1" x14ac:dyDescent="0.25">
      <c r="A11" s="272" t="s">
        <v>177</v>
      </c>
      <c r="B11" s="272"/>
      <c r="C11" s="149" t="s">
        <v>178</v>
      </c>
      <c r="D11" s="149" t="s">
        <v>179</v>
      </c>
    </row>
    <row r="12" spans="1:9" ht="15.75" x14ac:dyDescent="0.25">
      <c r="A12" s="264" t="s">
        <v>181</v>
      </c>
      <c r="B12" s="264"/>
      <c r="C12" s="152" t="s">
        <v>167</v>
      </c>
      <c r="D12" s="153" t="s">
        <v>168</v>
      </c>
    </row>
    <row r="13" spans="1:9" ht="15.75" x14ac:dyDescent="0.25">
      <c r="A13" s="265" t="s">
        <v>182</v>
      </c>
      <c r="B13" s="265"/>
      <c r="C13" s="152">
        <v>78794521</v>
      </c>
      <c r="D13" s="153" t="s">
        <v>166</v>
      </c>
    </row>
    <row r="14" spans="1:9" ht="15.75" x14ac:dyDescent="0.25">
      <c r="A14" s="265" t="s">
        <v>10</v>
      </c>
      <c r="B14" s="265"/>
      <c r="C14" s="152" t="s">
        <v>144</v>
      </c>
      <c r="D14" s="153" t="s">
        <v>143</v>
      </c>
    </row>
    <row r="15" spans="1:9" ht="15.75" x14ac:dyDescent="0.25">
      <c r="A15" s="265" t="s">
        <v>11</v>
      </c>
      <c r="B15" s="265"/>
      <c r="C15" s="152">
        <v>78794064</v>
      </c>
      <c r="D15" s="153" t="s">
        <v>145</v>
      </c>
    </row>
    <row r="16" spans="1:9" ht="15.75" x14ac:dyDescent="0.25">
      <c r="A16" s="265" t="s">
        <v>12</v>
      </c>
      <c r="B16" s="265"/>
      <c r="C16" s="152" t="s">
        <v>147</v>
      </c>
      <c r="D16" s="154" t="s">
        <v>146</v>
      </c>
    </row>
    <row r="17" spans="1:4" ht="15.75" x14ac:dyDescent="0.25">
      <c r="A17" s="265" t="s">
        <v>13</v>
      </c>
      <c r="B17" s="265"/>
      <c r="C17" s="152" t="s">
        <v>149</v>
      </c>
      <c r="D17" s="154" t="s">
        <v>148</v>
      </c>
    </row>
    <row r="18" spans="1:4" ht="15.75" x14ac:dyDescent="0.25">
      <c r="A18" s="265" t="s">
        <v>14</v>
      </c>
      <c r="B18" s="265"/>
      <c r="C18" s="152" t="s">
        <v>151</v>
      </c>
      <c r="D18" s="154" t="s">
        <v>150</v>
      </c>
    </row>
    <row r="19" spans="1:4" ht="15.75" x14ac:dyDescent="0.25">
      <c r="A19" s="265" t="s">
        <v>15</v>
      </c>
      <c r="B19" s="265"/>
      <c r="C19" s="152" t="s">
        <v>153</v>
      </c>
      <c r="D19" s="154" t="s">
        <v>152</v>
      </c>
    </row>
    <row r="20" spans="1:4" ht="15.75" x14ac:dyDescent="0.25">
      <c r="A20" s="265" t="s">
        <v>16</v>
      </c>
      <c r="B20" s="265"/>
      <c r="C20" s="152" t="s">
        <v>154</v>
      </c>
      <c r="D20" s="154" t="s">
        <v>155</v>
      </c>
    </row>
    <row r="21" spans="1:4" ht="15.75" x14ac:dyDescent="0.25">
      <c r="A21" s="265" t="s">
        <v>17</v>
      </c>
      <c r="B21" s="265"/>
      <c r="C21" s="152" t="s">
        <v>157</v>
      </c>
      <c r="D21" s="154" t="s">
        <v>156</v>
      </c>
    </row>
    <row r="22" spans="1:4" ht="15.75" x14ac:dyDescent="0.25">
      <c r="A22" s="265" t="s">
        <v>18</v>
      </c>
      <c r="B22" s="265"/>
      <c r="C22" s="152" t="s">
        <v>159</v>
      </c>
      <c r="D22" s="154" t="s">
        <v>158</v>
      </c>
    </row>
    <row r="23" spans="1:4" ht="15.75" x14ac:dyDescent="0.25">
      <c r="A23" s="265" t="s">
        <v>19</v>
      </c>
      <c r="B23" s="265"/>
      <c r="C23" s="152" t="s">
        <v>160</v>
      </c>
      <c r="D23" s="154" t="s">
        <v>161</v>
      </c>
    </row>
    <row r="24" spans="1:4" ht="15.75" x14ac:dyDescent="0.25">
      <c r="A24" s="265" t="s">
        <v>20</v>
      </c>
      <c r="B24" s="265"/>
      <c r="C24" s="152" t="s">
        <v>162</v>
      </c>
      <c r="D24" s="154" t="s">
        <v>163</v>
      </c>
    </row>
    <row r="25" spans="1:4" ht="15.75" x14ac:dyDescent="0.25">
      <c r="A25" s="265" t="s">
        <v>21</v>
      </c>
      <c r="B25" s="265"/>
      <c r="C25" s="152" t="s">
        <v>164</v>
      </c>
      <c r="D25" s="154" t="s">
        <v>165</v>
      </c>
    </row>
    <row r="26" spans="1:4" ht="15.75" customHeight="1" x14ac:dyDescent="0.25"/>
    <row r="27" spans="1:4" ht="15.75" customHeight="1" x14ac:dyDescent="0.25"/>
    <row r="28" spans="1:4" ht="18.75" customHeight="1" x14ac:dyDescent="0.25"/>
  </sheetData>
  <mergeCells count="20">
    <mergeCell ref="A24:B24"/>
    <mergeCell ref="A25:B25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2:B12"/>
    <mergeCell ref="A13:B13"/>
    <mergeCell ref="A1:D1"/>
    <mergeCell ref="A3:D3"/>
    <mergeCell ref="A4:D4"/>
    <mergeCell ref="B6:D6"/>
    <mergeCell ref="A7:A8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0"/>
  <sheetViews>
    <sheetView tabSelected="1" zoomScale="80" zoomScaleNormal="80" workbookViewId="0">
      <pane ySplit="10" topLeftCell="A11" activePane="bottomLeft" state="frozen"/>
      <selection pane="bottomLeft" activeCell="G3" sqref="G3"/>
    </sheetView>
  </sheetViews>
  <sheetFormatPr defaultRowHeight="15" x14ac:dyDescent="0.25"/>
  <cols>
    <col min="1" max="1" width="50.140625" style="155" customWidth="1"/>
    <col min="2" max="2" width="26.85546875" style="155" customWidth="1"/>
    <col min="3" max="4" width="27.7109375" style="155" customWidth="1"/>
    <col min="5" max="5" width="11.7109375" style="155" customWidth="1"/>
    <col min="6" max="6" width="13.7109375" style="155" customWidth="1"/>
    <col min="7" max="7" width="9.28515625" style="155" customWidth="1"/>
    <col min="8" max="8" width="10.28515625" style="155" customWidth="1"/>
    <col min="9" max="9" width="9.28515625" style="155" customWidth="1"/>
    <col min="10" max="10" width="9.5703125" style="155" customWidth="1"/>
    <col min="11" max="16384" width="9.140625" style="155"/>
  </cols>
  <sheetData>
    <row r="1" spans="1:4" ht="30" customHeight="1" x14ac:dyDescent="0.3">
      <c r="A1" s="276" t="s">
        <v>183</v>
      </c>
      <c r="B1" s="276"/>
      <c r="C1" s="276"/>
      <c r="D1" s="277"/>
    </row>
    <row r="2" spans="1:4" ht="58.5" customHeight="1" x14ac:dyDescent="0.25">
      <c r="A2" s="278" t="s">
        <v>386</v>
      </c>
      <c r="B2" s="279"/>
      <c r="C2" s="279"/>
      <c r="D2" s="280"/>
    </row>
    <row r="3" spans="1:4" ht="68.25" customHeight="1" x14ac:dyDescent="0.25">
      <c r="A3" s="281" t="s">
        <v>387</v>
      </c>
      <c r="B3" s="282"/>
      <c r="C3" s="282"/>
      <c r="D3" s="283"/>
    </row>
    <row r="4" spans="1:4" ht="15.75" customHeight="1" x14ac:dyDescent="0.25">
      <c r="A4" s="156"/>
      <c r="B4" s="157"/>
      <c r="C4" s="157"/>
      <c r="D4" s="158"/>
    </row>
    <row r="5" spans="1:4" ht="36.75" customHeight="1" x14ac:dyDescent="0.25">
      <c r="A5" s="284" t="s">
        <v>184</v>
      </c>
      <c r="B5" s="285"/>
      <c r="C5" s="285"/>
      <c r="D5" s="286"/>
    </row>
    <row r="6" spans="1:4" ht="19.5" customHeight="1" x14ac:dyDescent="0.25">
      <c r="A6" s="159"/>
      <c r="B6" s="159"/>
      <c r="C6" s="159"/>
      <c r="D6" s="159"/>
    </row>
    <row r="7" spans="1:4" ht="15" customHeight="1" x14ac:dyDescent="0.25">
      <c r="A7" s="287" t="s">
        <v>185</v>
      </c>
      <c r="B7" s="287" t="s">
        <v>186</v>
      </c>
      <c r="C7" s="287" t="s">
        <v>187</v>
      </c>
      <c r="D7" s="287" t="s">
        <v>188</v>
      </c>
    </row>
    <row r="8" spans="1:4" ht="42" customHeight="1" x14ac:dyDescent="0.25">
      <c r="A8" s="287"/>
      <c r="B8" s="287"/>
      <c r="C8" s="287"/>
      <c r="D8" s="287"/>
    </row>
    <row r="9" spans="1:4" ht="15" customHeight="1" x14ac:dyDescent="0.25">
      <c r="A9" s="160"/>
      <c r="B9" s="161">
        <v>1</v>
      </c>
      <c r="C9" s="161">
        <v>2</v>
      </c>
      <c r="D9" s="161">
        <v>3</v>
      </c>
    </row>
    <row r="10" spans="1:4" ht="26.25" customHeight="1" x14ac:dyDescent="0.25">
      <c r="A10" s="162" t="s">
        <v>199</v>
      </c>
      <c r="B10" s="163" t="s">
        <v>168</v>
      </c>
      <c r="C10" s="164" t="s">
        <v>189</v>
      </c>
      <c r="D10" s="165">
        <f>SUM(D13:D14,D16:D19,D21:D21,D23:D31,D33:D37,D39:D41,D43:D48,D50:D52,D54:D61,D63:D68,D70:D72,D74:D76,D78:D81)</f>
        <v>0</v>
      </c>
    </row>
    <row r="11" spans="1:4" ht="19.5" customHeight="1" x14ac:dyDescent="0.25">
      <c r="A11" s="166" t="s">
        <v>190</v>
      </c>
      <c r="B11" s="161"/>
      <c r="C11" s="167"/>
      <c r="D11" s="168"/>
    </row>
    <row r="12" spans="1:4" ht="16.5" customHeight="1" x14ac:dyDescent="0.25">
      <c r="A12" s="169" t="s">
        <v>200</v>
      </c>
      <c r="B12" s="170" t="s">
        <v>166</v>
      </c>
      <c r="C12" s="171" t="s">
        <v>189</v>
      </c>
      <c r="D12" s="172">
        <f>SUM(D13:D14)</f>
        <v>0</v>
      </c>
    </row>
    <row r="13" spans="1:4" x14ac:dyDescent="0.25">
      <c r="A13" s="173" t="s">
        <v>201</v>
      </c>
      <c r="B13" s="174" t="s">
        <v>189</v>
      </c>
      <c r="C13" s="175" t="s">
        <v>203</v>
      </c>
      <c r="D13" s="245"/>
    </row>
    <row r="14" spans="1:4" x14ac:dyDescent="0.25">
      <c r="A14" s="173" t="s">
        <v>202</v>
      </c>
      <c r="B14" s="167" t="s">
        <v>189</v>
      </c>
      <c r="C14" s="177" t="s">
        <v>204</v>
      </c>
      <c r="D14" s="245"/>
    </row>
    <row r="15" spans="1:4" x14ac:dyDescent="0.25">
      <c r="A15" s="169" t="s">
        <v>10</v>
      </c>
      <c r="B15" s="170" t="s">
        <v>143</v>
      </c>
      <c r="C15" s="207" t="s">
        <v>189</v>
      </c>
      <c r="D15" s="178">
        <f>SUM(D16:D19)</f>
        <v>0</v>
      </c>
    </row>
    <row r="16" spans="1:4" x14ac:dyDescent="0.25">
      <c r="A16" s="173" t="s">
        <v>205</v>
      </c>
      <c r="B16" s="179" t="s">
        <v>189</v>
      </c>
      <c r="C16" s="175" t="s">
        <v>209</v>
      </c>
      <c r="D16" s="246"/>
    </row>
    <row r="17" spans="1:4" x14ac:dyDescent="0.25">
      <c r="A17" s="173" t="s">
        <v>206</v>
      </c>
      <c r="B17" s="179" t="s">
        <v>189</v>
      </c>
      <c r="C17" s="175" t="s">
        <v>210</v>
      </c>
      <c r="D17" s="246"/>
    </row>
    <row r="18" spans="1:4" x14ac:dyDescent="0.25">
      <c r="A18" s="173" t="s">
        <v>207</v>
      </c>
      <c r="B18" s="179" t="s">
        <v>189</v>
      </c>
      <c r="C18" s="175" t="s">
        <v>211</v>
      </c>
      <c r="D18" s="246"/>
    </row>
    <row r="19" spans="1:4" x14ac:dyDescent="0.25">
      <c r="A19" s="173" t="s">
        <v>208</v>
      </c>
      <c r="B19" s="179" t="s">
        <v>189</v>
      </c>
      <c r="C19" s="175" t="s">
        <v>212</v>
      </c>
      <c r="D19" s="246"/>
    </row>
    <row r="20" spans="1:4" x14ac:dyDescent="0.25">
      <c r="A20" s="176" t="s">
        <v>11</v>
      </c>
      <c r="B20" s="180" t="s">
        <v>145</v>
      </c>
      <c r="C20" s="181" t="s">
        <v>189</v>
      </c>
      <c r="D20" s="178">
        <f>D21</f>
        <v>0</v>
      </c>
    </row>
    <row r="21" spans="1:4" x14ac:dyDescent="0.25">
      <c r="A21" s="173" t="s">
        <v>213</v>
      </c>
      <c r="B21" s="179" t="s">
        <v>189</v>
      </c>
      <c r="C21" s="175" t="s">
        <v>214</v>
      </c>
      <c r="D21" s="246"/>
    </row>
    <row r="22" spans="1:4" x14ac:dyDescent="0.25">
      <c r="A22" s="176" t="s">
        <v>12</v>
      </c>
      <c r="B22" s="182" t="s">
        <v>146</v>
      </c>
      <c r="C22" s="177" t="s">
        <v>189</v>
      </c>
      <c r="D22" s="178">
        <f>SUM(D23:D31)</f>
        <v>0</v>
      </c>
    </row>
    <row r="23" spans="1:4" x14ac:dyDescent="0.25">
      <c r="A23" s="173" t="s">
        <v>215</v>
      </c>
      <c r="B23" s="179" t="s">
        <v>189</v>
      </c>
      <c r="C23" s="175" t="s">
        <v>223</v>
      </c>
      <c r="D23" s="246"/>
    </row>
    <row r="24" spans="1:4" x14ac:dyDescent="0.25">
      <c r="A24" s="173" t="s">
        <v>216</v>
      </c>
      <c r="B24" s="179" t="s">
        <v>189</v>
      </c>
      <c r="C24" s="175" t="s">
        <v>224</v>
      </c>
      <c r="D24" s="246"/>
    </row>
    <row r="25" spans="1:4" x14ac:dyDescent="0.25">
      <c r="A25" s="173" t="s">
        <v>217</v>
      </c>
      <c r="B25" s="179" t="s">
        <v>189</v>
      </c>
      <c r="C25" s="175" t="s">
        <v>225</v>
      </c>
      <c r="D25" s="246"/>
    </row>
    <row r="26" spans="1:4" ht="15" customHeight="1" x14ac:dyDescent="0.25">
      <c r="A26" s="173" t="s">
        <v>218</v>
      </c>
      <c r="B26" s="179" t="s">
        <v>189</v>
      </c>
      <c r="C26" s="183" t="s">
        <v>226</v>
      </c>
      <c r="D26" s="246"/>
    </row>
    <row r="27" spans="1:4" ht="15" customHeight="1" x14ac:dyDescent="0.25">
      <c r="A27" s="173" t="s">
        <v>219</v>
      </c>
      <c r="B27" s="179" t="s">
        <v>189</v>
      </c>
      <c r="C27" s="175" t="s">
        <v>227</v>
      </c>
      <c r="D27" s="246"/>
    </row>
    <row r="28" spans="1:4" ht="15" customHeight="1" x14ac:dyDescent="0.25">
      <c r="A28" s="173" t="s">
        <v>220</v>
      </c>
      <c r="B28" s="179" t="s">
        <v>189</v>
      </c>
      <c r="C28" s="175" t="s">
        <v>228</v>
      </c>
      <c r="D28" s="246"/>
    </row>
    <row r="29" spans="1:4" ht="15.75" customHeight="1" x14ac:dyDescent="0.25">
      <c r="A29" s="173" t="s">
        <v>191</v>
      </c>
      <c r="B29" s="179" t="s">
        <v>189</v>
      </c>
      <c r="C29" s="175" t="s">
        <v>229</v>
      </c>
      <c r="D29" s="246"/>
    </row>
    <row r="30" spans="1:4" ht="15.75" customHeight="1" x14ac:dyDescent="0.25">
      <c r="A30" s="173" t="s">
        <v>221</v>
      </c>
      <c r="B30" s="179" t="s">
        <v>189</v>
      </c>
      <c r="C30" s="175" t="s">
        <v>230</v>
      </c>
      <c r="D30" s="246"/>
    </row>
    <row r="31" spans="1:4" ht="15.75" customHeight="1" x14ac:dyDescent="0.25">
      <c r="A31" s="173" t="s">
        <v>222</v>
      </c>
      <c r="B31" s="179" t="s">
        <v>189</v>
      </c>
      <c r="C31" s="175" t="s">
        <v>231</v>
      </c>
      <c r="D31" s="246"/>
    </row>
    <row r="32" spans="1:4" ht="15.75" customHeight="1" x14ac:dyDescent="0.25">
      <c r="A32" s="176" t="s">
        <v>13</v>
      </c>
      <c r="B32" s="182" t="s">
        <v>148</v>
      </c>
      <c r="C32" s="183" t="s">
        <v>189</v>
      </c>
      <c r="D32" s="178">
        <f>SUM(D33:D37)</f>
        <v>0</v>
      </c>
    </row>
    <row r="33" spans="1:7" ht="15.75" customHeight="1" x14ac:dyDescent="0.25">
      <c r="A33" s="173" t="s">
        <v>232</v>
      </c>
      <c r="B33" s="179" t="s">
        <v>189</v>
      </c>
      <c r="C33" s="175" t="s">
        <v>237</v>
      </c>
      <c r="D33" s="246"/>
    </row>
    <row r="34" spans="1:7" ht="15.75" customHeight="1" x14ac:dyDescent="0.25">
      <c r="A34" s="173" t="s">
        <v>233</v>
      </c>
      <c r="B34" s="179" t="s">
        <v>189</v>
      </c>
      <c r="C34" s="175" t="s">
        <v>238</v>
      </c>
      <c r="D34" s="246"/>
    </row>
    <row r="35" spans="1:7" ht="15.75" customHeight="1" x14ac:dyDescent="0.25">
      <c r="A35" s="173" t="s">
        <v>234</v>
      </c>
      <c r="B35" s="179" t="s">
        <v>189</v>
      </c>
      <c r="C35" s="175" t="s">
        <v>239</v>
      </c>
      <c r="D35" s="246"/>
    </row>
    <row r="36" spans="1:7" ht="15.75" customHeight="1" x14ac:dyDescent="0.25">
      <c r="A36" s="173" t="s">
        <v>235</v>
      </c>
      <c r="B36" s="179" t="s">
        <v>189</v>
      </c>
      <c r="C36" s="175" t="s">
        <v>240</v>
      </c>
      <c r="D36" s="246"/>
    </row>
    <row r="37" spans="1:7" ht="15.75" customHeight="1" x14ac:dyDescent="0.25">
      <c r="A37" s="173" t="s">
        <v>236</v>
      </c>
      <c r="B37" s="179" t="s">
        <v>189</v>
      </c>
      <c r="C37" s="175" t="s">
        <v>241</v>
      </c>
      <c r="D37" s="246"/>
    </row>
    <row r="38" spans="1:7" ht="15.75" customHeight="1" x14ac:dyDescent="0.25">
      <c r="A38" s="176" t="s">
        <v>14</v>
      </c>
      <c r="B38" s="182" t="s">
        <v>150</v>
      </c>
      <c r="C38" s="183" t="s">
        <v>189</v>
      </c>
      <c r="D38" s="178">
        <f>SUM(D39:D41)</f>
        <v>0</v>
      </c>
      <c r="G38" s="184"/>
    </row>
    <row r="39" spans="1:7" ht="15.75" customHeight="1" x14ac:dyDescent="0.25">
      <c r="A39" s="173" t="s">
        <v>242</v>
      </c>
      <c r="B39" s="179" t="s">
        <v>189</v>
      </c>
      <c r="C39" s="175" t="s">
        <v>245</v>
      </c>
      <c r="D39" s="246"/>
      <c r="G39" s="184"/>
    </row>
    <row r="40" spans="1:7" ht="15.75" customHeight="1" x14ac:dyDescent="0.25">
      <c r="A40" s="173" t="s">
        <v>243</v>
      </c>
      <c r="B40" s="179" t="s">
        <v>189</v>
      </c>
      <c r="C40" s="175" t="s">
        <v>246</v>
      </c>
      <c r="D40" s="246"/>
      <c r="G40" s="184"/>
    </row>
    <row r="41" spans="1:7" ht="15.75" customHeight="1" x14ac:dyDescent="0.25">
      <c r="A41" s="173" t="s">
        <v>244</v>
      </c>
      <c r="B41" s="179" t="s">
        <v>189</v>
      </c>
      <c r="C41" s="175" t="s">
        <v>247</v>
      </c>
      <c r="D41" s="246"/>
      <c r="G41" s="184"/>
    </row>
    <row r="42" spans="1:7" ht="15.75" customHeight="1" x14ac:dyDescent="0.25">
      <c r="A42" s="176" t="s">
        <v>15</v>
      </c>
      <c r="B42" s="182" t="s">
        <v>152</v>
      </c>
      <c r="C42" s="183" t="s">
        <v>189</v>
      </c>
      <c r="D42" s="178">
        <f>SUM(D43:D48)</f>
        <v>0</v>
      </c>
    </row>
    <row r="43" spans="1:7" ht="15.75" customHeight="1" x14ac:dyDescent="0.25">
      <c r="A43" s="173" t="s">
        <v>248</v>
      </c>
      <c r="B43" s="179" t="s">
        <v>189</v>
      </c>
      <c r="C43" s="175" t="s">
        <v>254</v>
      </c>
      <c r="D43" s="246"/>
    </row>
    <row r="44" spans="1:7" ht="15.75" customHeight="1" x14ac:dyDescent="0.25">
      <c r="A44" s="173" t="s">
        <v>249</v>
      </c>
      <c r="B44" s="179" t="s">
        <v>189</v>
      </c>
      <c r="C44" s="175" t="s">
        <v>255</v>
      </c>
      <c r="D44" s="246"/>
    </row>
    <row r="45" spans="1:7" ht="15.75" customHeight="1" x14ac:dyDescent="0.25">
      <c r="A45" s="173" t="s">
        <v>250</v>
      </c>
      <c r="B45" s="179" t="s">
        <v>189</v>
      </c>
      <c r="C45" s="175" t="s">
        <v>256</v>
      </c>
      <c r="D45" s="246"/>
    </row>
    <row r="46" spans="1:7" ht="16.5" customHeight="1" x14ac:dyDescent="0.25">
      <c r="A46" s="173" t="s">
        <v>251</v>
      </c>
      <c r="B46" s="179" t="s">
        <v>189</v>
      </c>
      <c r="C46" s="175" t="s">
        <v>257</v>
      </c>
      <c r="D46" s="246"/>
    </row>
    <row r="47" spans="1:7" ht="16.5" customHeight="1" x14ac:dyDescent="0.25">
      <c r="A47" s="173" t="s">
        <v>252</v>
      </c>
      <c r="B47" s="179" t="s">
        <v>189</v>
      </c>
      <c r="C47" s="175" t="s">
        <v>258</v>
      </c>
      <c r="D47" s="246"/>
    </row>
    <row r="48" spans="1:7" ht="16.5" customHeight="1" x14ac:dyDescent="0.25">
      <c r="A48" s="173" t="s">
        <v>253</v>
      </c>
      <c r="B48" s="179" t="s">
        <v>189</v>
      </c>
      <c r="C48" s="175" t="s">
        <v>259</v>
      </c>
      <c r="D48" s="247"/>
    </row>
    <row r="49" spans="1:4" ht="16.5" customHeight="1" x14ac:dyDescent="0.25">
      <c r="A49" s="176" t="s">
        <v>16</v>
      </c>
      <c r="B49" s="182" t="s">
        <v>155</v>
      </c>
      <c r="C49" s="179" t="s">
        <v>189</v>
      </c>
      <c r="D49" s="185">
        <f>SUM(D50:D52)</f>
        <v>0</v>
      </c>
    </row>
    <row r="50" spans="1:4" ht="16.5" customHeight="1" x14ac:dyDescent="0.25">
      <c r="A50" s="173" t="s">
        <v>260</v>
      </c>
      <c r="B50" s="179" t="s">
        <v>189</v>
      </c>
      <c r="C50" s="175" t="s">
        <v>263</v>
      </c>
      <c r="D50" s="247"/>
    </row>
    <row r="51" spans="1:4" ht="16.5" customHeight="1" x14ac:dyDescent="0.25">
      <c r="A51" s="173" t="s">
        <v>261</v>
      </c>
      <c r="B51" s="179" t="s">
        <v>189</v>
      </c>
      <c r="C51" s="175" t="s">
        <v>264</v>
      </c>
      <c r="D51" s="247"/>
    </row>
    <row r="52" spans="1:4" ht="16.5" customHeight="1" x14ac:dyDescent="0.25">
      <c r="A52" s="173" t="s">
        <v>262</v>
      </c>
      <c r="B52" s="179" t="s">
        <v>189</v>
      </c>
      <c r="C52" s="175" t="s">
        <v>265</v>
      </c>
      <c r="D52" s="247"/>
    </row>
    <row r="53" spans="1:4" ht="18" customHeight="1" x14ac:dyDescent="0.25">
      <c r="A53" s="186" t="s">
        <v>17</v>
      </c>
      <c r="B53" s="182" t="s">
        <v>156</v>
      </c>
      <c r="C53" s="179" t="s">
        <v>189</v>
      </c>
      <c r="D53" s="185">
        <f>SUM(D54:D61)</f>
        <v>0</v>
      </c>
    </row>
    <row r="54" spans="1:4" ht="18" customHeight="1" x14ac:dyDescent="0.25">
      <c r="A54" s="173" t="s">
        <v>266</v>
      </c>
      <c r="B54" s="179" t="s">
        <v>189</v>
      </c>
      <c r="C54" s="175" t="s">
        <v>274</v>
      </c>
      <c r="D54" s="247"/>
    </row>
    <row r="55" spans="1:4" ht="18" customHeight="1" x14ac:dyDescent="0.25">
      <c r="A55" s="173" t="s">
        <v>267</v>
      </c>
      <c r="B55" s="179" t="s">
        <v>189</v>
      </c>
      <c r="C55" s="175" t="s">
        <v>275</v>
      </c>
      <c r="D55" s="247"/>
    </row>
    <row r="56" spans="1:4" ht="18" customHeight="1" x14ac:dyDescent="0.25">
      <c r="A56" s="173" t="s">
        <v>268</v>
      </c>
      <c r="B56" s="179" t="s">
        <v>189</v>
      </c>
      <c r="C56" s="175" t="s">
        <v>276</v>
      </c>
      <c r="D56" s="247"/>
    </row>
    <row r="57" spans="1:4" ht="18" customHeight="1" x14ac:dyDescent="0.25">
      <c r="A57" s="173" t="s">
        <v>269</v>
      </c>
      <c r="B57" s="179" t="s">
        <v>189</v>
      </c>
      <c r="C57" s="175" t="s">
        <v>277</v>
      </c>
      <c r="D57" s="247"/>
    </row>
    <row r="58" spans="1:4" ht="18" customHeight="1" x14ac:dyDescent="0.25">
      <c r="A58" s="173" t="s">
        <v>270</v>
      </c>
      <c r="B58" s="179" t="s">
        <v>189</v>
      </c>
      <c r="C58" s="175" t="s">
        <v>278</v>
      </c>
      <c r="D58" s="247"/>
    </row>
    <row r="59" spans="1:4" ht="18" customHeight="1" x14ac:dyDescent="0.25">
      <c r="A59" s="173" t="s">
        <v>271</v>
      </c>
      <c r="B59" s="179" t="s">
        <v>189</v>
      </c>
      <c r="C59" s="175" t="s">
        <v>279</v>
      </c>
      <c r="D59" s="247"/>
    </row>
    <row r="60" spans="1:4" ht="18" customHeight="1" x14ac:dyDescent="0.25">
      <c r="A60" s="173" t="s">
        <v>272</v>
      </c>
      <c r="B60" s="179" t="s">
        <v>189</v>
      </c>
      <c r="C60" s="175" t="s">
        <v>280</v>
      </c>
      <c r="D60" s="247"/>
    </row>
    <row r="61" spans="1:4" ht="18" customHeight="1" x14ac:dyDescent="0.25">
      <c r="A61" s="173" t="s">
        <v>273</v>
      </c>
      <c r="B61" s="179" t="s">
        <v>189</v>
      </c>
      <c r="C61" s="175" t="s">
        <v>281</v>
      </c>
      <c r="D61" s="247"/>
    </row>
    <row r="62" spans="1:4" ht="18" customHeight="1" x14ac:dyDescent="0.25">
      <c r="A62" s="186" t="s">
        <v>18</v>
      </c>
      <c r="B62" s="182" t="s">
        <v>158</v>
      </c>
      <c r="C62" s="179" t="s">
        <v>189</v>
      </c>
      <c r="D62" s="187">
        <f>SUM(D63:D68)</f>
        <v>0</v>
      </c>
    </row>
    <row r="63" spans="1:4" ht="18" customHeight="1" x14ac:dyDescent="0.25">
      <c r="A63" s="173" t="s">
        <v>282</v>
      </c>
      <c r="B63" s="179" t="s">
        <v>189</v>
      </c>
      <c r="C63" s="175" t="s">
        <v>288</v>
      </c>
      <c r="D63" s="247"/>
    </row>
    <row r="64" spans="1:4" ht="18" customHeight="1" x14ac:dyDescent="0.25">
      <c r="A64" s="173" t="s">
        <v>283</v>
      </c>
      <c r="B64" s="179" t="s">
        <v>189</v>
      </c>
      <c r="C64" s="175" t="s">
        <v>289</v>
      </c>
      <c r="D64" s="247"/>
    </row>
    <row r="65" spans="1:4" ht="18" customHeight="1" x14ac:dyDescent="0.25">
      <c r="A65" s="173" t="s">
        <v>284</v>
      </c>
      <c r="B65" s="179" t="s">
        <v>189</v>
      </c>
      <c r="C65" s="175" t="s">
        <v>290</v>
      </c>
      <c r="D65" s="247"/>
    </row>
    <row r="66" spans="1:4" ht="18" customHeight="1" x14ac:dyDescent="0.25">
      <c r="A66" s="173" t="s">
        <v>285</v>
      </c>
      <c r="B66" s="179" t="s">
        <v>189</v>
      </c>
      <c r="C66" s="175" t="s">
        <v>291</v>
      </c>
      <c r="D66" s="247"/>
    </row>
    <row r="67" spans="1:4" ht="18" customHeight="1" x14ac:dyDescent="0.25">
      <c r="A67" s="173" t="s">
        <v>286</v>
      </c>
      <c r="B67" s="179" t="s">
        <v>189</v>
      </c>
      <c r="C67" s="175" t="s">
        <v>292</v>
      </c>
      <c r="D67" s="247"/>
    </row>
    <row r="68" spans="1:4" ht="18" customHeight="1" x14ac:dyDescent="0.25">
      <c r="A68" s="173" t="s">
        <v>287</v>
      </c>
      <c r="B68" s="179" t="s">
        <v>189</v>
      </c>
      <c r="C68" s="175" t="s">
        <v>293</v>
      </c>
      <c r="D68" s="247"/>
    </row>
    <row r="69" spans="1:4" ht="15.75" customHeight="1" x14ac:dyDescent="0.25">
      <c r="A69" s="188" t="s">
        <v>19</v>
      </c>
      <c r="B69" s="182" t="s">
        <v>161</v>
      </c>
      <c r="C69" s="179" t="s">
        <v>189</v>
      </c>
      <c r="D69" s="185">
        <f>SUM(D70:D72)</f>
        <v>0</v>
      </c>
    </row>
    <row r="70" spans="1:4" ht="15.75" customHeight="1" x14ac:dyDescent="0.25">
      <c r="A70" s="173" t="s">
        <v>294</v>
      </c>
      <c r="B70" s="179" t="s">
        <v>189</v>
      </c>
      <c r="C70" s="175" t="s">
        <v>297</v>
      </c>
      <c r="D70" s="247"/>
    </row>
    <row r="71" spans="1:4" ht="15.75" customHeight="1" x14ac:dyDescent="0.25">
      <c r="A71" s="173" t="s">
        <v>295</v>
      </c>
      <c r="B71" s="179" t="s">
        <v>189</v>
      </c>
      <c r="C71" s="175" t="s">
        <v>298</v>
      </c>
      <c r="D71" s="247"/>
    </row>
    <row r="72" spans="1:4" ht="15.75" customHeight="1" x14ac:dyDescent="0.25">
      <c r="A72" s="173" t="s">
        <v>296</v>
      </c>
      <c r="B72" s="179" t="s">
        <v>189</v>
      </c>
      <c r="C72" s="175" t="s">
        <v>299</v>
      </c>
      <c r="D72" s="247"/>
    </row>
    <row r="73" spans="1:4" ht="15.75" customHeight="1" x14ac:dyDescent="0.25">
      <c r="A73" s="189" t="s">
        <v>20</v>
      </c>
      <c r="B73" s="182" t="s">
        <v>163</v>
      </c>
      <c r="C73" s="179" t="s">
        <v>189</v>
      </c>
      <c r="D73" s="185">
        <f>SUM(D74:D76)</f>
        <v>0</v>
      </c>
    </row>
    <row r="74" spans="1:4" ht="15.75" customHeight="1" x14ac:dyDescent="0.25">
      <c r="A74" s="173" t="s">
        <v>300</v>
      </c>
      <c r="B74" s="179" t="s">
        <v>189</v>
      </c>
      <c r="C74" s="175" t="s">
        <v>302</v>
      </c>
      <c r="D74" s="247"/>
    </row>
    <row r="75" spans="1:4" ht="15.75" customHeight="1" x14ac:dyDescent="0.25">
      <c r="A75" s="173" t="s">
        <v>301</v>
      </c>
      <c r="B75" s="179" t="s">
        <v>189</v>
      </c>
      <c r="C75" s="175" t="s">
        <v>303</v>
      </c>
      <c r="D75" s="247"/>
    </row>
    <row r="76" spans="1:4" ht="15.75" customHeight="1" x14ac:dyDescent="0.25">
      <c r="A76" s="173" t="s">
        <v>192</v>
      </c>
      <c r="B76" s="179" t="s">
        <v>189</v>
      </c>
      <c r="C76" s="175" t="s">
        <v>304</v>
      </c>
      <c r="D76" s="247"/>
    </row>
    <row r="77" spans="1:4" ht="15.75" customHeight="1" x14ac:dyDescent="0.25">
      <c r="A77" s="189" t="s">
        <v>21</v>
      </c>
      <c r="B77" s="182" t="s">
        <v>165</v>
      </c>
      <c r="C77" s="179" t="s">
        <v>189</v>
      </c>
      <c r="D77" s="185">
        <f>SUM(D78:D81)</f>
        <v>0</v>
      </c>
    </row>
    <row r="78" spans="1:4" ht="15.75" customHeight="1" x14ac:dyDescent="0.25">
      <c r="A78" s="173" t="s">
        <v>305</v>
      </c>
      <c r="B78" s="179" t="s">
        <v>189</v>
      </c>
      <c r="C78" s="175" t="s">
        <v>309</v>
      </c>
      <c r="D78" s="247"/>
    </row>
    <row r="79" spans="1:4" ht="15.75" customHeight="1" x14ac:dyDescent="0.25">
      <c r="A79" s="173" t="s">
        <v>306</v>
      </c>
      <c r="B79" s="179" t="s">
        <v>189</v>
      </c>
      <c r="C79" s="175" t="s">
        <v>310</v>
      </c>
      <c r="D79" s="247"/>
    </row>
    <row r="80" spans="1:4" ht="15.75" customHeight="1" x14ac:dyDescent="0.25">
      <c r="A80" s="173" t="s">
        <v>307</v>
      </c>
      <c r="B80" s="179" t="s">
        <v>189</v>
      </c>
      <c r="C80" s="175" t="s">
        <v>311</v>
      </c>
      <c r="D80" s="247"/>
    </row>
    <row r="81" spans="1:4" ht="15.75" customHeight="1" x14ac:dyDescent="0.25">
      <c r="A81" s="173" t="s">
        <v>308</v>
      </c>
      <c r="B81" s="179" t="s">
        <v>189</v>
      </c>
      <c r="C81" s="175" t="s">
        <v>312</v>
      </c>
      <c r="D81" s="247"/>
    </row>
    <row r="82" spans="1:4" ht="15.75" customHeight="1" x14ac:dyDescent="0.25">
      <c r="A82" s="159"/>
      <c r="B82" s="179"/>
      <c r="C82" s="190"/>
      <c r="D82" s="191"/>
    </row>
    <row r="83" spans="1:4" ht="15.75" customHeight="1" x14ac:dyDescent="0.25">
      <c r="A83" s="159"/>
      <c r="B83" s="179"/>
      <c r="C83" s="190"/>
      <c r="D83" s="191"/>
    </row>
    <row r="84" spans="1:4" ht="15.75" customHeight="1" x14ac:dyDescent="0.25">
      <c r="A84" s="192" t="s">
        <v>193</v>
      </c>
      <c r="B84" s="159"/>
      <c r="C84" s="159"/>
      <c r="D84" s="178">
        <f>SUM(D12,D15,D20,D22,D32,D38,D42,D49,D53,D62,D69,D73,D77)</f>
        <v>0</v>
      </c>
    </row>
    <row r="85" spans="1:4" ht="15.75" customHeight="1" x14ac:dyDescent="0.25">
      <c r="A85" s="193"/>
      <c r="B85" s="194"/>
      <c r="C85" s="194"/>
      <c r="D85" s="195"/>
    </row>
    <row r="86" spans="1:4" ht="15.75" customHeight="1" x14ac:dyDescent="0.25">
      <c r="A86" s="196" t="s">
        <v>194</v>
      </c>
      <c r="B86" s="197"/>
      <c r="C86" s="197"/>
      <c r="D86" s="248"/>
    </row>
    <row r="87" spans="1:4" ht="15.75" customHeight="1" x14ac:dyDescent="0.25">
      <c r="A87" s="198" t="s">
        <v>195</v>
      </c>
      <c r="B87" s="199"/>
      <c r="C87" s="199"/>
      <c r="D87" s="200">
        <f>D10-D86</f>
        <v>0</v>
      </c>
    </row>
    <row r="88" spans="1:4" ht="15.75" customHeight="1" x14ac:dyDescent="0.25">
      <c r="A88" s="201" t="s">
        <v>196</v>
      </c>
      <c r="B88" s="202"/>
      <c r="C88" s="202"/>
      <c r="D88" s="203">
        <v>247801.8</v>
      </c>
    </row>
    <row r="89" spans="1:4" x14ac:dyDescent="0.25">
      <c r="A89" s="204" t="s">
        <v>197</v>
      </c>
      <c r="B89" s="199"/>
      <c r="C89" s="199"/>
      <c r="D89" s="205">
        <f>D10-D88</f>
        <v>-247801.8</v>
      </c>
    </row>
    <row r="90" spans="1:4" ht="111" customHeight="1" x14ac:dyDescent="0.25">
      <c r="A90" s="206" t="s">
        <v>198</v>
      </c>
      <c r="B90" s="273"/>
      <c r="C90" s="274"/>
      <c r="D90" s="275"/>
    </row>
  </sheetData>
  <sheetProtection sort="0" autoFilter="0"/>
  <mergeCells count="9">
    <mergeCell ref="B90:D90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Z17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7.28515625" style="155" customWidth="1"/>
    <col min="2" max="2" width="33.28515625" style="155" customWidth="1"/>
    <col min="3" max="3" width="16.7109375" style="155" customWidth="1"/>
    <col min="4" max="4" width="14.7109375" style="155" customWidth="1"/>
    <col min="5" max="5" width="14" style="155" customWidth="1"/>
    <col min="6" max="6" width="20.85546875" style="155" customWidth="1"/>
    <col min="7" max="7" width="18.140625" style="155" customWidth="1"/>
    <col min="8" max="8" width="12.5703125" style="155" customWidth="1"/>
    <col min="9" max="9" width="11.42578125" style="155" customWidth="1"/>
    <col min="10" max="10" width="9.140625" style="155"/>
    <col min="11" max="11" width="10.85546875" style="155" customWidth="1"/>
    <col min="12" max="12" width="12.28515625" style="155" customWidth="1"/>
    <col min="13" max="13" width="11.140625" style="155" customWidth="1"/>
    <col min="14" max="14" width="10.5703125" style="155" customWidth="1"/>
    <col min="15" max="15" width="11.42578125" style="155" customWidth="1"/>
    <col min="16" max="16" width="9.140625" style="155"/>
    <col min="17" max="17" width="12.140625" style="155" customWidth="1"/>
    <col min="18" max="18" width="12" style="155" customWidth="1"/>
    <col min="19" max="19" width="16.85546875" style="155" customWidth="1"/>
    <col min="20" max="20" width="15.5703125" style="155" customWidth="1"/>
    <col min="21" max="21" width="14.140625" style="155" customWidth="1"/>
    <col min="22" max="22" width="11.7109375" style="155" customWidth="1"/>
    <col min="23" max="23" width="11.85546875" style="155" customWidth="1"/>
    <col min="24" max="24" width="12.140625" style="155" customWidth="1"/>
    <col min="25" max="25" width="13" style="155" customWidth="1"/>
    <col min="26" max="26" width="11.42578125" style="155" customWidth="1"/>
    <col min="27" max="16384" width="9.140625" style="155"/>
  </cols>
  <sheetData>
    <row r="2" spans="1:26" ht="18.75" x14ac:dyDescent="0.25">
      <c r="A2" s="288" t="s">
        <v>313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4" spans="1:26" ht="192" customHeight="1" x14ac:dyDescent="0.25">
      <c r="A4" s="161" t="s">
        <v>185</v>
      </c>
      <c r="B4" s="161" t="s">
        <v>186</v>
      </c>
      <c r="C4" s="161" t="s">
        <v>187</v>
      </c>
      <c r="D4" s="243" t="s">
        <v>314</v>
      </c>
      <c r="E4" s="161" t="s">
        <v>315</v>
      </c>
      <c r="F4" s="161" t="s">
        <v>316</v>
      </c>
      <c r="G4" s="161" t="s">
        <v>317</v>
      </c>
      <c r="H4" s="161" t="s">
        <v>318</v>
      </c>
      <c r="I4" s="161" t="s">
        <v>319</v>
      </c>
      <c r="J4" s="161" t="s">
        <v>320</v>
      </c>
      <c r="K4" s="161" t="s">
        <v>321</v>
      </c>
      <c r="L4" s="161" t="s">
        <v>322</v>
      </c>
      <c r="M4" s="161" t="s">
        <v>323</v>
      </c>
      <c r="N4" s="161" t="s">
        <v>324</v>
      </c>
      <c r="O4" s="161" t="s">
        <v>325</v>
      </c>
      <c r="P4" s="161" t="s">
        <v>326</v>
      </c>
      <c r="Q4" s="243" t="s">
        <v>327</v>
      </c>
      <c r="R4" s="161" t="s">
        <v>328</v>
      </c>
      <c r="S4" s="161" t="s">
        <v>329</v>
      </c>
      <c r="T4" s="161" t="s">
        <v>330</v>
      </c>
      <c r="U4" s="161" t="s">
        <v>331</v>
      </c>
      <c r="V4" s="161" t="s">
        <v>332</v>
      </c>
      <c r="W4" s="161" t="s">
        <v>333</v>
      </c>
      <c r="X4" s="161" t="s">
        <v>334</v>
      </c>
      <c r="Y4" s="161" t="s">
        <v>335</v>
      </c>
      <c r="Z4" s="161" t="s">
        <v>336</v>
      </c>
    </row>
    <row r="5" spans="1:26" ht="21" customHeight="1" x14ac:dyDescent="0.25">
      <c r="A5" s="161"/>
      <c r="B5" s="161">
        <v>1</v>
      </c>
      <c r="C5" s="161">
        <v>2</v>
      </c>
      <c r="D5" s="161">
        <v>3</v>
      </c>
      <c r="E5" s="161">
        <v>4</v>
      </c>
      <c r="F5" s="161">
        <v>5</v>
      </c>
      <c r="G5" s="161">
        <v>6</v>
      </c>
      <c r="H5" s="161">
        <v>7</v>
      </c>
      <c r="I5" s="161">
        <v>8</v>
      </c>
      <c r="J5" s="161">
        <v>9</v>
      </c>
      <c r="K5" s="161">
        <v>10</v>
      </c>
      <c r="L5" s="161">
        <v>11</v>
      </c>
      <c r="M5" s="161">
        <v>12</v>
      </c>
      <c r="N5" s="161">
        <v>13</v>
      </c>
      <c r="O5" s="161">
        <v>14</v>
      </c>
      <c r="P5" s="161">
        <v>15</v>
      </c>
      <c r="Q5" s="161">
        <v>16</v>
      </c>
      <c r="R5" s="161">
        <v>17</v>
      </c>
      <c r="S5" s="161">
        <v>18</v>
      </c>
      <c r="T5" s="161">
        <v>19</v>
      </c>
      <c r="U5" s="159">
        <v>20</v>
      </c>
      <c r="V5" s="159">
        <v>21</v>
      </c>
      <c r="W5" s="159">
        <v>22</v>
      </c>
      <c r="X5" s="159">
        <v>23</v>
      </c>
      <c r="Y5" s="208">
        <v>24</v>
      </c>
      <c r="Z5" s="159">
        <v>25</v>
      </c>
    </row>
    <row r="6" spans="1:26" ht="41.25" customHeight="1" x14ac:dyDescent="0.25">
      <c r="A6" s="162" t="s">
        <v>199</v>
      </c>
      <c r="B6" s="163" t="s">
        <v>168</v>
      </c>
      <c r="C6" s="164" t="s">
        <v>189</v>
      </c>
      <c r="D6" s="209">
        <f t="shared" ref="D6:P6" si="0">SUM(D9:D10,D12:D15,D17:D17,D19:D27,D29:D33,D35:D37,D39:D44,D46:D48,D50:D57,D59:D64,D66:D68,D70:D72,D74:D77)</f>
        <v>0</v>
      </c>
      <c r="E6" s="218">
        <f t="shared" si="0"/>
        <v>0</v>
      </c>
      <c r="F6" s="218">
        <f t="shared" si="0"/>
        <v>0</v>
      </c>
      <c r="G6" s="218">
        <f t="shared" si="0"/>
        <v>0</v>
      </c>
      <c r="H6" s="218">
        <f t="shared" si="0"/>
        <v>0</v>
      </c>
      <c r="I6" s="218">
        <f t="shared" si="0"/>
        <v>0</v>
      </c>
      <c r="J6" s="218">
        <f t="shared" si="0"/>
        <v>0</v>
      </c>
      <c r="K6" s="218">
        <f t="shared" si="0"/>
        <v>0</v>
      </c>
      <c r="L6" s="218">
        <f t="shared" si="0"/>
        <v>0</v>
      </c>
      <c r="M6" s="218">
        <f t="shared" si="0"/>
        <v>0</v>
      </c>
      <c r="N6" s="218">
        <f t="shared" si="0"/>
        <v>0</v>
      </c>
      <c r="O6" s="218">
        <f t="shared" si="0"/>
        <v>0</v>
      </c>
      <c r="P6" s="218">
        <f t="shared" si="0"/>
        <v>0</v>
      </c>
      <c r="Q6" s="209">
        <f>SUM(Q9:Q10,Q12:Q15,Q17,Q19:Q27,Q29:Q33,Q35:Q37,Q39:Q44,Q46:Q48,Q50:Q57,Q59:Q64,Q66:Q68,Q70:Q72,Q74:Q77)</f>
        <v>0</v>
      </c>
      <c r="R6" s="218">
        <f t="shared" ref="R6:Z6" si="1">SUM(R9:R10,R12:R15,R17:R17,R19:R27,R29:R33,R35:R37,R39:R44,R46:R48,R50:R57,R59:R64,R66:R68,R70:R72,R74:R77)</f>
        <v>0</v>
      </c>
      <c r="S6" s="218">
        <f t="shared" si="1"/>
        <v>0</v>
      </c>
      <c r="T6" s="218">
        <f t="shared" si="1"/>
        <v>0</v>
      </c>
      <c r="U6" s="218">
        <f t="shared" si="1"/>
        <v>0</v>
      </c>
      <c r="V6" s="218">
        <f t="shared" si="1"/>
        <v>0</v>
      </c>
      <c r="W6" s="218">
        <f t="shared" si="1"/>
        <v>0</v>
      </c>
      <c r="X6" s="218">
        <f t="shared" si="1"/>
        <v>0</v>
      </c>
      <c r="Y6" s="218">
        <f t="shared" si="1"/>
        <v>0</v>
      </c>
      <c r="Z6" s="218">
        <f t="shared" si="1"/>
        <v>0</v>
      </c>
    </row>
    <row r="7" spans="1:26" ht="27" customHeight="1" x14ac:dyDescent="0.25">
      <c r="A7" s="166" t="s">
        <v>190</v>
      </c>
      <c r="B7" s="161"/>
      <c r="C7" s="167"/>
      <c r="D7" s="210"/>
      <c r="E7" s="21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10"/>
      <c r="R7" s="219"/>
      <c r="S7" s="159"/>
      <c r="T7" s="159"/>
      <c r="U7" s="159"/>
      <c r="V7" s="159"/>
      <c r="W7" s="159"/>
      <c r="X7" s="159"/>
      <c r="Y7" s="159"/>
      <c r="Z7" s="159"/>
    </row>
    <row r="8" spans="1:26" x14ac:dyDescent="0.25">
      <c r="A8" s="169" t="s">
        <v>200</v>
      </c>
      <c r="B8" s="170" t="s">
        <v>166</v>
      </c>
      <c r="C8" s="171" t="s">
        <v>189</v>
      </c>
      <c r="D8" s="210">
        <f>SUM(E8:P8)</f>
        <v>0</v>
      </c>
      <c r="E8" s="220">
        <f>SUM(E9:E10)</f>
        <v>0</v>
      </c>
      <c r="F8" s="220">
        <f t="shared" ref="F8:P8" si="2">SUM(F9:F10)</f>
        <v>0</v>
      </c>
      <c r="G8" s="220">
        <f t="shared" si="2"/>
        <v>0</v>
      </c>
      <c r="H8" s="220">
        <f t="shared" si="2"/>
        <v>0</v>
      </c>
      <c r="I8" s="220">
        <f t="shared" si="2"/>
        <v>0</v>
      </c>
      <c r="J8" s="220">
        <f t="shared" si="2"/>
        <v>0</v>
      </c>
      <c r="K8" s="220">
        <f t="shared" si="2"/>
        <v>0</v>
      </c>
      <c r="L8" s="220">
        <f t="shared" si="2"/>
        <v>0</v>
      </c>
      <c r="M8" s="220">
        <f t="shared" si="2"/>
        <v>0</v>
      </c>
      <c r="N8" s="220">
        <f t="shared" si="2"/>
        <v>0</v>
      </c>
      <c r="O8" s="220">
        <f t="shared" si="2"/>
        <v>0</v>
      </c>
      <c r="P8" s="220">
        <f t="shared" si="2"/>
        <v>0</v>
      </c>
      <c r="Q8" s="210">
        <f t="shared" ref="Q8:Q71" si="3">SUM(R8:Z8)</f>
        <v>0</v>
      </c>
      <c r="R8" s="220">
        <f>SUM(R9:R10)</f>
        <v>0</v>
      </c>
      <c r="S8" s="220">
        <f t="shared" ref="S8:Z8" si="4">SUM(S9:S10)</f>
        <v>0</v>
      </c>
      <c r="T8" s="220">
        <f t="shared" si="4"/>
        <v>0</v>
      </c>
      <c r="U8" s="220">
        <f t="shared" si="4"/>
        <v>0</v>
      </c>
      <c r="V8" s="220">
        <f t="shared" si="4"/>
        <v>0</v>
      </c>
      <c r="W8" s="220">
        <f t="shared" si="4"/>
        <v>0</v>
      </c>
      <c r="X8" s="220">
        <f t="shared" si="4"/>
        <v>0</v>
      </c>
      <c r="Y8" s="220">
        <f t="shared" si="4"/>
        <v>0</v>
      </c>
      <c r="Z8" s="220">
        <f t="shared" si="4"/>
        <v>0</v>
      </c>
    </row>
    <row r="9" spans="1:26" x14ac:dyDescent="0.25">
      <c r="A9" s="173" t="s">
        <v>201</v>
      </c>
      <c r="B9" s="174" t="s">
        <v>189</v>
      </c>
      <c r="C9" s="175" t="s">
        <v>203</v>
      </c>
      <c r="D9" s="211">
        <f t="shared" ref="D9:D70" si="5">SUM(E9:P9)</f>
        <v>0</v>
      </c>
      <c r="E9" s="249"/>
      <c r="F9" s="250"/>
      <c r="G9" s="250"/>
      <c r="H9" s="250"/>
      <c r="I9" s="250"/>
      <c r="J9" s="251"/>
      <c r="K9" s="250"/>
      <c r="L9" s="250"/>
      <c r="M9" s="250"/>
      <c r="N9" s="250"/>
      <c r="O9" s="250"/>
      <c r="P9" s="250"/>
      <c r="Q9" s="211">
        <f t="shared" si="3"/>
        <v>0</v>
      </c>
      <c r="R9" s="249"/>
      <c r="S9" s="250"/>
      <c r="T9" s="250"/>
      <c r="U9" s="250"/>
      <c r="V9" s="250"/>
      <c r="W9" s="250"/>
      <c r="X9" s="250"/>
      <c r="Y9" s="250"/>
      <c r="Z9" s="250"/>
    </row>
    <row r="10" spans="1:26" x14ac:dyDescent="0.25">
      <c r="A10" s="173" t="s">
        <v>202</v>
      </c>
      <c r="B10" s="167" t="s">
        <v>189</v>
      </c>
      <c r="C10" s="177" t="s">
        <v>204</v>
      </c>
      <c r="D10" s="211">
        <f t="shared" si="5"/>
        <v>0</v>
      </c>
      <c r="E10" s="249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11">
        <f t="shared" si="3"/>
        <v>0</v>
      </c>
      <c r="R10" s="249"/>
      <c r="S10" s="252"/>
      <c r="T10" s="252"/>
      <c r="U10" s="252"/>
      <c r="V10" s="252"/>
      <c r="W10" s="252"/>
      <c r="X10" s="252"/>
      <c r="Y10" s="252"/>
      <c r="Z10" s="252"/>
    </row>
    <row r="11" spans="1:26" x14ac:dyDescent="0.25">
      <c r="A11" s="169" t="s">
        <v>10</v>
      </c>
      <c r="B11" s="170" t="s">
        <v>143</v>
      </c>
      <c r="C11" s="207" t="s">
        <v>189</v>
      </c>
      <c r="D11" s="210">
        <f t="shared" si="5"/>
        <v>0</v>
      </c>
      <c r="E11" s="210">
        <f>SUM(E12:E15)</f>
        <v>0</v>
      </c>
      <c r="F11" s="210">
        <f t="shared" ref="F11:P11" si="6">SUM(F12:F15)</f>
        <v>0</v>
      </c>
      <c r="G11" s="210">
        <f t="shared" si="6"/>
        <v>0</v>
      </c>
      <c r="H11" s="210">
        <f t="shared" si="6"/>
        <v>0</v>
      </c>
      <c r="I11" s="210">
        <f t="shared" si="6"/>
        <v>0</v>
      </c>
      <c r="J11" s="210">
        <f t="shared" si="6"/>
        <v>0</v>
      </c>
      <c r="K11" s="210">
        <f t="shared" si="6"/>
        <v>0</v>
      </c>
      <c r="L11" s="210">
        <f t="shared" si="6"/>
        <v>0</v>
      </c>
      <c r="M11" s="210">
        <f t="shared" si="6"/>
        <v>0</v>
      </c>
      <c r="N11" s="210">
        <f t="shared" si="6"/>
        <v>0</v>
      </c>
      <c r="O11" s="210">
        <f t="shared" si="6"/>
        <v>0</v>
      </c>
      <c r="P11" s="210">
        <f t="shared" si="6"/>
        <v>0</v>
      </c>
      <c r="Q11" s="210">
        <f t="shared" si="3"/>
        <v>0</v>
      </c>
      <c r="R11" s="210">
        <f>SUM(R12:R15)</f>
        <v>0</v>
      </c>
      <c r="S11" s="210">
        <f t="shared" ref="S11:Z11" si="7">SUM(S12:S15)</f>
        <v>0</v>
      </c>
      <c r="T11" s="210">
        <f t="shared" si="7"/>
        <v>0</v>
      </c>
      <c r="U11" s="210">
        <f t="shared" si="7"/>
        <v>0</v>
      </c>
      <c r="V11" s="210">
        <f t="shared" si="7"/>
        <v>0</v>
      </c>
      <c r="W11" s="210">
        <f t="shared" si="7"/>
        <v>0</v>
      </c>
      <c r="X11" s="210">
        <f t="shared" si="7"/>
        <v>0</v>
      </c>
      <c r="Y11" s="210">
        <f t="shared" si="7"/>
        <v>0</v>
      </c>
      <c r="Z11" s="210">
        <f t="shared" si="7"/>
        <v>0</v>
      </c>
    </row>
    <row r="12" spans="1:26" x14ac:dyDescent="0.25">
      <c r="A12" s="173" t="s">
        <v>205</v>
      </c>
      <c r="B12" s="179" t="s">
        <v>189</v>
      </c>
      <c r="C12" s="175" t="s">
        <v>209</v>
      </c>
      <c r="D12" s="211">
        <f t="shared" si="5"/>
        <v>0</v>
      </c>
      <c r="E12" s="253"/>
      <c r="F12" s="250"/>
      <c r="G12" s="250"/>
      <c r="H12" s="250"/>
      <c r="I12" s="250"/>
      <c r="J12" s="251"/>
      <c r="K12" s="250"/>
      <c r="L12" s="250"/>
      <c r="M12" s="250"/>
      <c r="N12" s="250"/>
      <c r="O12" s="250"/>
      <c r="P12" s="250"/>
      <c r="Q12" s="211">
        <f t="shared" si="3"/>
        <v>0</v>
      </c>
      <c r="R12" s="253"/>
      <c r="S12" s="250"/>
      <c r="T12" s="250"/>
      <c r="U12" s="250"/>
      <c r="V12" s="250"/>
      <c r="W12" s="250"/>
      <c r="X12" s="250"/>
      <c r="Y12" s="250"/>
      <c r="Z12" s="250"/>
    </row>
    <row r="13" spans="1:26" x14ac:dyDescent="0.25">
      <c r="A13" s="173" t="s">
        <v>206</v>
      </c>
      <c r="B13" s="179" t="s">
        <v>189</v>
      </c>
      <c r="C13" s="175" t="s">
        <v>210</v>
      </c>
      <c r="D13" s="211">
        <f t="shared" si="5"/>
        <v>0</v>
      </c>
      <c r="E13" s="253"/>
      <c r="F13" s="250"/>
      <c r="G13" s="250"/>
      <c r="H13" s="250"/>
      <c r="I13" s="250"/>
      <c r="J13" s="251"/>
      <c r="K13" s="250"/>
      <c r="L13" s="250"/>
      <c r="M13" s="250"/>
      <c r="N13" s="250"/>
      <c r="O13" s="250"/>
      <c r="P13" s="250"/>
      <c r="Q13" s="211">
        <f t="shared" si="3"/>
        <v>0</v>
      </c>
      <c r="R13" s="253"/>
      <c r="S13" s="250"/>
      <c r="T13" s="250"/>
      <c r="U13" s="250"/>
      <c r="V13" s="250"/>
      <c r="W13" s="250"/>
      <c r="X13" s="250"/>
      <c r="Y13" s="250"/>
      <c r="Z13" s="250"/>
    </row>
    <row r="14" spans="1:26" x14ac:dyDescent="0.25">
      <c r="A14" s="173" t="s">
        <v>207</v>
      </c>
      <c r="B14" s="179" t="s">
        <v>189</v>
      </c>
      <c r="C14" s="175" t="s">
        <v>211</v>
      </c>
      <c r="D14" s="211">
        <f t="shared" si="5"/>
        <v>0</v>
      </c>
      <c r="E14" s="253"/>
      <c r="F14" s="250"/>
      <c r="G14" s="250"/>
      <c r="H14" s="250"/>
      <c r="I14" s="250"/>
      <c r="J14" s="251"/>
      <c r="K14" s="250"/>
      <c r="L14" s="250"/>
      <c r="M14" s="250"/>
      <c r="N14" s="250"/>
      <c r="O14" s="250"/>
      <c r="P14" s="250"/>
      <c r="Q14" s="211">
        <f t="shared" si="3"/>
        <v>0</v>
      </c>
      <c r="R14" s="253"/>
      <c r="S14" s="250"/>
      <c r="T14" s="250"/>
      <c r="U14" s="250"/>
      <c r="V14" s="250"/>
      <c r="W14" s="250"/>
      <c r="X14" s="250"/>
      <c r="Y14" s="250"/>
      <c r="Z14" s="250"/>
    </row>
    <row r="15" spans="1:26" x14ac:dyDescent="0.25">
      <c r="A15" s="173" t="s">
        <v>208</v>
      </c>
      <c r="B15" s="179" t="s">
        <v>189</v>
      </c>
      <c r="C15" s="175" t="s">
        <v>212</v>
      </c>
      <c r="D15" s="211">
        <f t="shared" si="5"/>
        <v>0</v>
      </c>
      <c r="E15" s="253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11">
        <f t="shared" si="3"/>
        <v>0</v>
      </c>
      <c r="R15" s="253"/>
      <c r="S15" s="250"/>
      <c r="T15" s="250"/>
      <c r="U15" s="250"/>
      <c r="V15" s="250"/>
      <c r="W15" s="250"/>
      <c r="X15" s="250"/>
      <c r="Y15" s="250"/>
      <c r="Z15" s="250"/>
    </row>
    <row r="16" spans="1:26" x14ac:dyDescent="0.25">
      <c r="A16" s="176" t="s">
        <v>11</v>
      </c>
      <c r="B16" s="180" t="s">
        <v>145</v>
      </c>
      <c r="C16" s="181" t="s">
        <v>189</v>
      </c>
      <c r="D16" s="210">
        <f t="shared" si="5"/>
        <v>0</v>
      </c>
      <c r="E16" s="210">
        <f>E17</f>
        <v>0</v>
      </c>
      <c r="F16" s="210">
        <f t="shared" ref="F16:P16" si="8">F17</f>
        <v>0</v>
      </c>
      <c r="G16" s="210">
        <f t="shared" si="8"/>
        <v>0</v>
      </c>
      <c r="H16" s="210">
        <f t="shared" si="8"/>
        <v>0</v>
      </c>
      <c r="I16" s="210">
        <f t="shared" si="8"/>
        <v>0</v>
      </c>
      <c r="J16" s="210">
        <f t="shared" si="8"/>
        <v>0</v>
      </c>
      <c r="K16" s="210">
        <f t="shared" si="8"/>
        <v>0</v>
      </c>
      <c r="L16" s="210">
        <f t="shared" si="8"/>
        <v>0</v>
      </c>
      <c r="M16" s="210">
        <f t="shared" si="8"/>
        <v>0</v>
      </c>
      <c r="N16" s="210">
        <f t="shared" si="8"/>
        <v>0</v>
      </c>
      <c r="O16" s="210">
        <f t="shared" si="8"/>
        <v>0</v>
      </c>
      <c r="P16" s="210">
        <f t="shared" si="8"/>
        <v>0</v>
      </c>
      <c r="Q16" s="210">
        <f t="shared" si="3"/>
        <v>0</v>
      </c>
      <c r="R16" s="210">
        <f>R17</f>
        <v>0</v>
      </c>
      <c r="S16" s="210">
        <f t="shared" ref="S16:Z16" si="9">S17</f>
        <v>0</v>
      </c>
      <c r="T16" s="210">
        <f t="shared" si="9"/>
        <v>0</v>
      </c>
      <c r="U16" s="210">
        <f t="shared" si="9"/>
        <v>0</v>
      </c>
      <c r="V16" s="210">
        <f t="shared" si="9"/>
        <v>0</v>
      </c>
      <c r="W16" s="210">
        <f t="shared" si="9"/>
        <v>0</v>
      </c>
      <c r="X16" s="210">
        <f t="shared" si="9"/>
        <v>0</v>
      </c>
      <c r="Y16" s="210">
        <f t="shared" si="9"/>
        <v>0</v>
      </c>
      <c r="Z16" s="210">
        <f t="shared" si="9"/>
        <v>0</v>
      </c>
    </row>
    <row r="17" spans="1:26" x14ac:dyDescent="0.25">
      <c r="A17" s="173" t="s">
        <v>213</v>
      </c>
      <c r="B17" s="179" t="s">
        <v>189</v>
      </c>
      <c r="C17" s="175" t="s">
        <v>214</v>
      </c>
      <c r="D17" s="211">
        <f t="shared" si="5"/>
        <v>0</v>
      </c>
      <c r="E17" s="253"/>
      <c r="F17" s="250"/>
      <c r="G17" s="250"/>
      <c r="H17" s="250"/>
      <c r="I17" s="250"/>
      <c r="J17" s="251"/>
      <c r="K17" s="250"/>
      <c r="L17" s="250"/>
      <c r="M17" s="250"/>
      <c r="N17" s="250"/>
      <c r="O17" s="250"/>
      <c r="P17" s="250"/>
      <c r="Q17" s="211">
        <f t="shared" si="3"/>
        <v>0</v>
      </c>
      <c r="R17" s="253"/>
      <c r="S17" s="250"/>
      <c r="T17" s="250"/>
      <c r="U17" s="250"/>
      <c r="V17" s="250"/>
      <c r="W17" s="250"/>
      <c r="X17" s="250"/>
      <c r="Y17" s="250"/>
      <c r="Z17" s="250"/>
    </row>
    <row r="18" spans="1:26" x14ac:dyDescent="0.25">
      <c r="A18" s="176" t="s">
        <v>12</v>
      </c>
      <c r="B18" s="182" t="s">
        <v>146</v>
      </c>
      <c r="C18" s="177" t="s">
        <v>189</v>
      </c>
      <c r="D18" s="210">
        <f t="shared" si="5"/>
        <v>0</v>
      </c>
      <c r="E18" s="210">
        <f>SUM(E19:E27)</f>
        <v>0</v>
      </c>
      <c r="F18" s="210">
        <f t="shared" ref="F18:P18" si="10">SUM(F19:F27)</f>
        <v>0</v>
      </c>
      <c r="G18" s="210">
        <f t="shared" si="10"/>
        <v>0</v>
      </c>
      <c r="H18" s="210">
        <f t="shared" si="10"/>
        <v>0</v>
      </c>
      <c r="I18" s="210">
        <f t="shared" si="10"/>
        <v>0</v>
      </c>
      <c r="J18" s="210">
        <f t="shared" si="10"/>
        <v>0</v>
      </c>
      <c r="K18" s="210">
        <f t="shared" si="10"/>
        <v>0</v>
      </c>
      <c r="L18" s="210">
        <f t="shared" si="10"/>
        <v>0</v>
      </c>
      <c r="M18" s="210">
        <f t="shared" si="10"/>
        <v>0</v>
      </c>
      <c r="N18" s="210">
        <f t="shared" si="10"/>
        <v>0</v>
      </c>
      <c r="O18" s="210">
        <f t="shared" si="10"/>
        <v>0</v>
      </c>
      <c r="P18" s="210">
        <f t="shared" si="10"/>
        <v>0</v>
      </c>
      <c r="Q18" s="210">
        <f t="shared" si="3"/>
        <v>0</v>
      </c>
      <c r="R18" s="210">
        <f>SUM(R19:R27)</f>
        <v>0</v>
      </c>
      <c r="S18" s="210">
        <f t="shared" ref="S18:Z18" si="11">SUM(S19:S27)</f>
        <v>0</v>
      </c>
      <c r="T18" s="210">
        <f t="shared" si="11"/>
        <v>0</v>
      </c>
      <c r="U18" s="210">
        <f t="shared" si="11"/>
        <v>0</v>
      </c>
      <c r="V18" s="210">
        <f t="shared" si="11"/>
        <v>0</v>
      </c>
      <c r="W18" s="210">
        <f t="shared" si="11"/>
        <v>0</v>
      </c>
      <c r="X18" s="210">
        <f t="shared" si="11"/>
        <v>0</v>
      </c>
      <c r="Y18" s="210">
        <f t="shared" si="11"/>
        <v>0</v>
      </c>
      <c r="Z18" s="210">
        <f t="shared" si="11"/>
        <v>0</v>
      </c>
    </row>
    <row r="19" spans="1:26" x14ac:dyDescent="0.25">
      <c r="A19" s="173" t="s">
        <v>215</v>
      </c>
      <c r="B19" s="179" t="s">
        <v>189</v>
      </c>
      <c r="C19" s="175" t="s">
        <v>223</v>
      </c>
      <c r="D19" s="211">
        <f t="shared" si="5"/>
        <v>0</v>
      </c>
      <c r="E19" s="253"/>
      <c r="F19" s="250"/>
      <c r="G19" s="250"/>
      <c r="H19" s="250"/>
      <c r="I19" s="250"/>
      <c r="J19" s="251"/>
      <c r="K19" s="250"/>
      <c r="L19" s="250"/>
      <c r="M19" s="250"/>
      <c r="N19" s="250"/>
      <c r="O19" s="250"/>
      <c r="P19" s="250"/>
      <c r="Q19" s="211">
        <f t="shared" si="3"/>
        <v>0</v>
      </c>
      <c r="R19" s="253"/>
      <c r="S19" s="250"/>
      <c r="T19" s="250"/>
      <c r="U19" s="250"/>
      <c r="V19" s="250"/>
      <c r="W19" s="250"/>
      <c r="X19" s="250"/>
      <c r="Y19" s="250"/>
      <c r="Z19" s="250"/>
    </row>
    <row r="20" spans="1:26" x14ac:dyDescent="0.25">
      <c r="A20" s="173" t="s">
        <v>216</v>
      </c>
      <c r="B20" s="179" t="s">
        <v>189</v>
      </c>
      <c r="C20" s="175" t="s">
        <v>224</v>
      </c>
      <c r="D20" s="211">
        <f t="shared" si="5"/>
        <v>0</v>
      </c>
      <c r="E20" s="253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11">
        <f t="shared" si="3"/>
        <v>0</v>
      </c>
      <c r="R20" s="253"/>
      <c r="S20" s="250"/>
      <c r="T20" s="250"/>
      <c r="U20" s="250"/>
      <c r="V20" s="250"/>
      <c r="W20" s="250"/>
      <c r="X20" s="250"/>
      <c r="Y20" s="250"/>
      <c r="Z20" s="250"/>
    </row>
    <row r="21" spans="1:26" x14ac:dyDescent="0.25">
      <c r="A21" s="173" t="s">
        <v>217</v>
      </c>
      <c r="B21" s="179" t="s">
        <v>189</v>
      </c>
      <c r="C21" s="175" t="s">
        <v>225</v>
      </c>
      <c r="D21" s="211">
        <f t="shared" si="5"/>
        <v>0</v>
      </c>
      <c r="E21" s="253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11">
        <f t="shared" si="3"/>
        <v>0</v>
      </c>
      <c r="R21" s="253"/>
      <c r="S21" s="250"/>
      <c r="T21" s="250"/>
      <c r="U21" s="250"/>
      <c r="V21" s="250"/>
      <c r="W21" s="250"/>
      <c r="X21" s="250"/>
      <c r="Y21" s="250"/>
      <c r="Z21" s="250"/>
    </row>
    <row r="22" spans="1:26" x14ac:dyDescent="0.25">
      <c r="A22" s="173" t="s">
        <v>218</v>
      </c>
      <c r="B22" s="179" t="s">
        <v>189</v>
      </c>
      <c r="C22" s="183" t="s">
        <v>226</v>
      </c>
      <c r="D22" s="211">
        <f t="shared" si="5"/>
        <v>0</v>
      </c>
      <c r="E22" s="253"/>
      <c r="F22" s="250"/>
      <c r="G22" s="250"/>
      <c r="H22" s="250"/>
      <c r="I22" s="250"/>
      <c r="J22" s="251"/>
      <c r="K22" s="250"/>
      <c r="L22" s="250"/>
      <c r="M22" s="250"/>
      <c r="N22" s="250"/>
      <c r="O22" s="250"/>
      <c r="P22" s="250"/>
      <c r="Q22" s="211">
        <f t="shared" si="3"/>
        <v>0</v>
      </c>
      <c r="R22" s="253"/>
      <c r="S22" s="250"/>
      <c r="T22" s="250"/>
      <c r="U22" s="250"/>
      <c r="V22" s="250"/>
      <c r="W22" s="250"/>
      <c r="X22" s="250"/>
      <c r="Y22" s="250"/>
      <c r="Z22" s="250"/>
    </row>
    <row r="23" spans="1:26" x14ac:dyDescent="0.25">
      <c r="A23" s="173" t="s">
        <v>219</v>
      </c>
      <c r="B23" s="179" t="s">
        <v>189</v>
      </c>
      <c r="C23" s="175" t="s">
        <v>227</v>
      </c>
      <c r="D23" s="211">
        <f t="shared" si="5"/>
        <v>0</v>
      </c>
      <c r="E23" s="253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11">
        <f t="shared" si="3"/>
        <v>0</v>
      </c>
      <c r="R23" s="253"/>
      <c r="S23" s="250"/>
      <c r="T23" s="250"/>
      <c r="U23" s="250"/>
      <c r="V23" s="250"/>
      <c r="W23" s="250"/>
      <c r="X23" s="250"/>
      <c r="Y23" s="250"/>
      <c r="Z23" s="250"/>
    </row>
    <row r="24" spans="1:26" x14ac:dyDescent="0.25">
      <c r="A24" s="173" t="s">
        <v>220</v>
      </c>
      <c r="B24" s="179" t="s">
        <v>189</v>
      </c>
      <c r="C24" s="175" t="s">
        <v>228</v>
      </c>
      <c r="D24" s="211">
        <f t="shared" si="5"/>
        <v>0</v>
      </c>
      <c r="E24" s="253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11">
        <f t="shared" si="3"/>
        <v>0</v>
      </c>
      <c r="R24" s="253"/>
      <c r="S24" s="250"/>
      <c r="T24" s="250"/>
      <c r="U24" s="250"/>
      <c r="V24" s="250"/>
      <c r="W24" s="250"/>
      <c r="X24" s="250"/>
      <c r="Y24" s="250"/>
      <c r="Z24" s="250"/>
    </row>
    <row r="25" spans="1:26" x14ac:dyDescent="0.25">
      <c r="A25" s="173" t="s">
        <v>191</v>
      </c>
      <c r="B25" s="179" t="s">
        <v>189</v>
      </c>
      <c r="C25" s="175" t="s">
        <v>229</v>
      </c>
      <c r="D25" s="211">
        <f t="shared" si="5"/>
        <v>0</v>
      </c>
      <c r="E25" s="253"/>
      <c r="F25" s="250"/>
      <c r="G25" s="250"/>
      <c r="H25" s="250"/>
      <c r="I25" s="250"/>
      <c r="J25" s="251"/>
      <c r="K25" s="250"/>
      <c r="L25" s="250"/>
      <c r="M25" s="250"/>
      <c r="N25" s="250"/>
      <c r="O25" s="250"/>
      <c r="P25" s="250"/>
      <c r="Q25" s="211">
        <f t="shared" si="3"/>
        <v>0</v>
      </c>
      <c r="R25" s="253"/>
      <c r="S25" s="250"/>
      <c r="T25" s="250"/>
      <c r="U25" s="250"/>
      <c r="V25" s="250"/>
      <c r="W25" s="250"/>
      <c r="X25" s="250"/>
      <c r="Y25" s="250"/>
      <c r="Z25" s="250"/>
    </row>
    <row r="26" spans="1:26" x14ac:dyDescent="0.25">
      <c r="A26" s="173" t="s">
        <v>221</v>
      </c>
      <c r="B26" s="179" t="s">
        <v>189</v>
      </c>
      <c r="C26" s="175" t="s">
        <v>230</v>
      </c>
      <c r="D26" s="211">
        <f t="shared" si="5"/>
        <v>0</v>
      </c>
      <c r="E26" s="253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11">
        <f t="shared" si="3"/>
        <v>0</v>
      </c>
      <c r="R26" s="253"/>
      <c r="S26" s="250"/>
      <c r="T26" s="250"/>
      <c r="U26" s="250"/>
      <c r="V26" s="250"/>
      <c r="W26" s="250"/>
      <c r="X26" s="250"/>
      <c r="Y26" s="250"/>
      <c r="Z26" s="250"/>
    </row>
    <row r="27" spans="1:26" x14ac:dyDescent="0.25">
      <c r="A27" s="173" t="s">
        <v>222</v>
      </c>
      <c r="B27" s="179" t="s">
        <v>189</v>
      </c>
      <c r="C27" s="175" t="s">
        <v>231</v>
      </c>
      <c r="D27" s="211">
        <f t="shared" si="5"/>
        <v>0</v>
      </c>
      <c r="E27" s="253"/>
      <c r="F27" s="250"/>
      <c r="G27" s="250"/>
      <c r="H27" s="250"/>
      <c r="I27" s="250"/>
      <c r="J27" s="251"/>
      <c r="K27" s="250"/>
      <c r="L27" s="250"/>
      <c r="M27" s="250"/>
      <c r="N27" s="250"/>
      <c r="O27" s="250"/>
      <c r="P27" s="250"/>
      <c r="Q27" s="211">
        <f t="shared" si="3"/>
        <v>0</v>
      </c>
      <c r="R27" s="253"/>
      <c r="S27" s="250"/>
      <c r="T27" s="250"/>
      <c r="U27" s="250"/>
      <c r="V27" s="250"/>
      <c r="W27" s="250"/>
      <c r="X27" s="250"/>
      <c r="Y27" s="250"/>
      <c r="Z27" s="250"/>
    </row>
    <row r="28" spans="1:26" x14ac:dyDescent="0.25">
      <c r="A28" s="176" t="s">
        <v>13</v>
      </c>
      <c r="B28" s="182" t="s">
        <v>148</v>
      </c>
      <c r="C28" s="183" t="s">
        <v>189</v>
      </c>
      <c r="D28" s="210">
        <f t="shared" si="5"/>
        <v>0</v>
      </c>
      <c r="E28" s="210">
        <f>SUM(E29:E33)</f>
        <v>0</v>
      </c>
      <c r="F28" s="210">
        <f t="shared" ref="F28:P28" si="12">SUM(F29:F33)</f>
        <v>0</v>
      </c>
      <c r="G28" s="210">
        <f t="shared" si="12"/>
        <v>0</v>
      </c>
      <c r="H28" s="210">
        <f t="shared" si="12"/>
        <v>0</v>
      </c>
      <c r="I28" s="210">
        <f t="shared" si="12"/>
        <v>0</v>
      </c>
      <c r="J28" s="210">
        <f t="shared" si="12"/>
        <v>0</v>
      </c>
      <c r="K28" s="210">
        <f t="shared" si="12"/>
        <v>0</v>
      </c>
      <c r="L28" s="210">
        <f t="shared" si="12"/>
        <v>0</v>
      </c>
      <c r="M28" s="210">
        <f t="shared" si="12"/>
        <v>0</v>
      </c>
      <c r="N28" s="210">
        <f t="shared" si="12"/>
        <v>0</v>
      </c>
      <c r="O28" s="210">
        <f t="shared" si="12"/>
        <v>0</v>
      </c>
      <c r="P28" s="210">
        <f t="shared" si="12"/>
        <v>0</v>
      </c>
      <c r="Q28" s="210">
        <f t="shared" si="3"/>
        <v>0</v>
      </c>
      <c r="R28" s="210">
        <f>SUM(R29:R33)</f>
        <v>0</v>
      </c>
      <c r="S28" s="210">
        <f t="shared" ref="S28:Z28" si="13">SUM(S29:S33)</f>
        <v>0</v>
      </c>
      <c r="T28" s="210">
        <f t="shared" si="13"/>
        <v>0</v>
      </c>
      <c r="U28" s="210">
        <f t="shared" si="13"/>
        <v>0</v>
      </c>
      <c r="V28" s="210">
        <f t="shared" si="13"/>
        <v>0</v>
      </c>
      <c r="W28" s="210">
        <f t="shared" si="13"/>
        <v>0</v>
      </c>
      <c r="X28" s="210">
        <f t="shared" si="13"/>
        <v>0</v>
      </c>
      <c r="Y28" s="210">
        <f t="shared" si="13"/>
        <v>0</v>
      </c>
      <c r="Z28" s="210">
        <f t="shared" si="13"/>
        <v>0</v>
      </c>
    </row>
    <row r="29" spans="1:26" x14ac:dyDescent="0.25">
      <c r="A29" s="173" t="s">
        <v>232</v>
      </c>
      <c r="B29" s="179" t="s">
        <v>189</v>
      </c>
      <c r="C29" s="175" t="s">
        <v>237</v>
      </c>
      <c r="D29" s="211">
        <f t="shared" si="5"/>
        <v>0</v>
      </c>
      <c r="E29" s="253"/>
      <c r="F29" s="250"/>
      <c r="G29" s="250"/>
      <c r="H29" s="250"/>
      <c r="I29" s="250"/>
      <c r="J29" s="251"/>
      <c r="K29" s="250"/>
      <c r="L29" s="250"/>
      <c r="M29" s="250"/>
      <c r="N29" s="250"/>
      <c r="O29" s="250"/>
      <c r="P29" s="250"/>
      <c r="Q29" s="211">
        <f t="shared" si="3"/>
        <v>0</v>
      </c>
      <c r="R29" s="253"/>
      <c r="S29" s="250"/>
      <c r="T29" s="250"/>
      <c r="U29" s="250"/>
      <c r="V29" s="250"/>
      <c r="W29" s="250"/>
      <c r="X29" s="250"/>
      <c r="Y29" s="250"/>
      <c r="Z29" s="250"/>
    </row>
    <row r="30" spans="1:26" x14ac:dyDescent="0.25">
      <c r="A30" s="173" t="s">
        <v>233</v>
      </c>
      <c r="B30" s="179" t="s">
        <v>189</v>
      </c>
      <c r="C30" s="175" t="s">
        <v>238</v>
      </c>
      <c r="D30" s="211">
        <f t="shared" si="5"/>
        <v>0</v>
      </c>
      <c r="E30" s="253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11">
        <f t="shared" si="3"/>
        <v>0</v>
      </c>
      <c r="R30" s="253"/>
      <c r="S30" s="250"/>
      <c r="T30" s="250"/>
      <c r="U30" s="250"/>
      <c r="V30" s="250"/>
      <c r="W30" s="250"/>
      <c r="X30" s="250"/>
      <c r="Y30" s="250"/>
      <c r="Z30" s="250"/>
    </row>
    <row r="31" spans="1:26" x14ac:dyDescent="0.25">
      <c r="A31" s="173" t="s">
        <v>234</v>
      </c>
      <c r="B31" s="179" t="s">
        <v>189</v>
      </c>
      <c r="C31" s="175" t="s">
        <v>239</v>
      </c>
      <c r="D31" s="211">
        <f t="shared" si="5"/>
        <v>0</v>
      </c>
      <c r="E31" s="253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11">
        <f t="shared" si="3"/>
        <v>0</v>
      </c>
      <c r="R31" s="253"/>
      <c r="S31" s="250"/>
      <c r="T31" s="250"/>
      <c r="U31" s="250"/>
      <c r="V31" s="250"/>
      <c r="W31" s="250"/>
      <c r="X31" s="250"/>
      <c r="Y31" s="250"/>
      <c r="Z31" s="250"/>
    </row>
    <row r="32" spans="1:26" x14ac:dyDescent="0.25">
      <c r="A32" s="173" t="s">
        <v>235</v>
      </c>
      <c r="B32" s="179" t="s">
        <v>189</v>
      </c>
      <c r="C32" s="175" t="s">
        <v>240</v>
      </c>
      <c r="D32" s="211">
        <f t="shared" si="5"/>
        <v>0</v>
      </c>
      <c r="E32" s="253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11">
        <f t="shared" si="3"/>
        <v>0</v>
      </c>
      <c r="R32" s="253"/>
      <c r="S32" s="250"/>
      <c r="T32" s="250"/>
      <c r="U32" s="250"/>
      <c r="V32" s="250"/>
      <c r="W32" s="250"/>
      <c r="X32" s="250"/>
      <c r="Y32" s="250"/>
      <c r="Z32" s="250"/>
    </row>
    <row r="33" spans="1:26" x14ac:dyDescent="0.25">
      <c r="A33" s="173" t="s">
        <v>236</v>
      </c>
      <c r="B33" s="179" t="s">
        <v>189</v>
      </c>
      <c r="C33" s="175" t="s">
        <v>241</v>
      </c>
      <c r="D33" s="211">
        <f t="shared" si="5"/>
        <v>0</v>
      </c>
      <c r="E33" s="253"/>
      <c r="F33" s="250"/>
      <c r="G33" s="250"/>
      <c r="H33" s="250"/>
      <c r="I33" s="250"/>
      <c r="J33" s="251"/>
      <c r="K33" s="250"/>
      <c r="L33" s="250"/>
      <c r="M33" s="250"/>
      <c r="N33" s="250"/>
      <c r="O33" s="250"/>
      <c r="P33" s="250"/>
      <c r="Q33" s="211">
        <f t="shared" si="3"/>
        <v>0</v>
      </c>
      <c r="R33" s="253"/>
      <c r="S33" s="250"/>
      <c r="T33" s="250"/>
      <c r="U33" s="250"/>
      <c r="V33" s="250"/>
      <c r="W33" s="250"/>
      <c r="X33" s="250"/>
      <c r="Y33" s="250"/>
      <c r="Z33" s="250"/>
    </row>
    <row r="34" spans="1:26" x14ac:dyDescent="0.25">
      <c r="A34" s="176" t="s">
        <v>14</v>
      </c>
      <c r="B34" s="182" t="s">
        <v>150</v>
      </c>
      <c r="C34" s="183" t="s">
        <v>189</v>
      </c>
      <c r="D34" s="210">
        <f t="shared" si="5"/>
        <v>0</v>
      </c>
      <c r="E34" s="210">
        <f>SUM(E35:E37)</f>
        <v>0</v>
      </c>
      <c r="F34" s="210">
        <f t="shared" ref="F34:P34" si="14">SUM(F35:F37)</f>
        <v>0</v>
      </c>
      <c r="G34" s="210">
        <f t="shared" si="14"/>
        <v>0</v>
      </c>
      <c r="H34" s="210">
        <f t="shared" si="14"/>
        <v>0</v>
      </c>
      <c r="I34" s="210">
        <f t="shared" si="14"/>
        <v>0</v>
      </c>
      <c r="J34" s="210">
        <f t="shared" si="14"/>
        <v>0</v>
      </c>
      <c r="K34" s="210">
        <f t="shared" si="14"/>
        <v>0</v>
      </c>
      <c r="L34" s="210">
        <f t="shared" si="14"/>
        <v>0</v>
      </c>
      <c r="M34" s="210">
        <f t="shared" si="14"/>
        <v>0</v>
      </c>
      <c r="N34" s="210">
        <f t="shared" si="14"/>
        <v>0</v>
      </c>
      <c r="O34" s="210">
        <f t="shared" si="14"/>
        <v>0</v>
      </c>
      <c r="P34" s="210">
        <f t="shared" si="14"/>
        <v>0</v>
      </c>
      <c r="Q34" s="210">
        <f t="shared" si="3"/>
        <v>0</v>
      </c>
      <c r="R34" s="210">
        <f>SUM(R35:R37)</f>
        <v>0</v>
      </c>
      <c r="S34" s="210">
        <f t="shared" ref="S34:Z34" si="15">SUM(S35:S37)</f>
        <v>0</v>
      </c>
      <c r="T34" s="210">
        <f t="shared" si="15"/>
        <v>0</v>
      </c>
      <c r="U34" s="210">
        <f t="shared" si="15"/>
        <v>0</v>
      </c>
      <c r="V34" s="210">
        <f t="shared" si="15"/>
        <v>0</v>
      </c>
      <c r="W34" s="210">
        <f t="shared" si="15"/>
        <v>0</v>
      </c>
      <c r="X34" s="210">
        <f t="shared" si="15"/>
        <v>0</v>
      </c>
      <c r="Y34" s="210">
        <f t="shared" si="15"/>
        <v>0</v>
      </c>
      <c r="Z34" s="210">
        <f t="shared" si="15"/>
        <v>0</v>
      </c>
    </row>
    <row r="35" spans="1:26" x14ac:dyDescent="0.25">
      <c r="A35" s="173" t="s">
        <v>242</v>
      </c>
      <c r="B35" s="179" t="s">
        <v>189</v>
      </c>
      <c r="C35" s="175" t="s">
        <v>245</v>
      </c>
      <c r="D35" s="211">
        <f t="shared" si="5"/>
        <v>0</v>
      </c>
      <c r="E35" s="253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11">
        <f t="shared" si="3"/>
        <v>0</v>
      </c>
      <c r="R35" s="253"/>
      <c r="S35" s="250"/>
      <c r="T35" s="250"/>
      <c r="U35" s="250"/>
      <c r="V35" s="250"/>
      <c r="W35" s="250"/>
      <c r="X35" s="250"/>
      <c r="Y35" s="250"/>
      <c r="Z35" s="250"/>
    </row>
    <row r="36" spans="1:26" x14ac:dyDescent="0.25">
      <c r="A36" s="173" t="s">
        <v>243</v>
      </c>
      <c r="B36" s="179" t="s">
        <v>189</v>
      </c>
      <c r="C36" s="175" t="s">
        <v>246</v>
      </c>
      <c r="D36" s="211">
        <f t="shared" si="5"/>
        <v>0</v>
      </c>
      <c r="E36" s="253"/>
      <c r="F36" s="250"/>
      <c r="G36" s="250"/>
      <c r="H36" s="250"/>
      <c r="I36" s="250"/>
      <c r="J36" s="251"/>
      <c r="K36" s="250"/>
      <c r="L36" s="250"/>
      <c r="M36" s="250"/>
      <c r="N36" s="250"/>
      <c r="O36" s="250"/>
      <c r="P36" s="250"/>
      <c r="Q36" s="211">
        <f t="shared" si="3"/>
        <v>0</v>
      </c>
      <c r="R36" s="253"/>
      <c r="S36" s="250"/>
      <c r="T36" s="250"/>
      <c r="U36" s="250"/>
      <c r="V36" s="250"/>
      <c r="W36" s="250"/>
      <c r="X36" s="250"/>
      <c r="Y36" s="250"/>
      <c r="Z36" s="250"/>
    </row>
    <row r="37" spans="1:26" x14ac:dyDescent="0.25">
      <c r="A37" s="173" t="s">
        <v>244</v>
      </c>
      <c r="B37" s="179" t="s">
        <v>189</v>
      </c>
      <c r="C37" s="175" t="s">
        <v>247</v>
      </c>
      <c r="D37" s="211">
        <f t="shared" si="5"/>
        <v>0</v>
      </c>
      <c r="E37" s="253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11">
        <f t="shared" si="3"/>
        <v>0</v>
      </c>
      <c r="R37" s="253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5">
      <c r="A38" s="176" t="s">
        <v>15</v>
      </c>
      <c r="B38" s="182" t="s">
        <v>152</v>
      </c>
      <c r="C38" s="183" t="s">
        <v>189</v>
      </c>
      <c r="D38" s="210">
        <f t="shared" si="5"/>
        <v>0</v>
      </c>
      <c r="E38" s="210">
        <f>SUM(E39:E44)</f>
        <v>0</v>
      </c>
      <c r="F38" s="210">
        <f t="shared" ref="F38:P38" si="16">SUM(F39:F44)</f>
        <v>0</v>
      </c>
      <c r="G38" s="210">
        <f t="shared" si="16"/>
        <v>0</v>
      </c>
      <c r="H38" s="210">
        <f t="shared" si="16"/>
        <v>0</v>
      </c>
      <c r="I38" s="210">
        <f t="shared" si="16"/>
        <v>0</v>
      </c>
      <c r="J38" s="210">
        <f t="shared" si="16"/>
        <v>0</v>
      </c>
      <c r="K38" s="210">
        <f t="shared" si="16"/>
        <v>0</v>
      </c>
      <c r="L38" s="210">
        <f t="shared" si="16"/>
        <v>0</v>
      </c>
      <c r="M38" s="210">
        <f t="shared" si="16"/>
        <v>0</v>
      </c>
      <c r="N38" s="210">
        <f t="shared" si="16"/>
        <v>0</v>
      </c>
      <c r="O38" s="210">
        <f t="shared" si="16"/>
        <v>0</v>
      </c>
      <c r="P38" s="210">
        <f t="shared" si="16"/>
        <v>0</v>
      </c>
      <c r="Q38" s="210">
        <f t="shared" si="3"/>
        <v>0</v>
      </c>
      <c r="R38" s="210">
        <f>SUM(R39:R44)</f>
        <v>0</v>
      </c>
      <c r="S38" s="210">
        <f t="shared" ref="S38:Z38" si="17">SUM(S39:S44)</f>
        <v>0</v>
      </c>
      <c r="T38" s="210">
        <f t="shared" si="17"/>
        <v>0</v>
      </c>
      <c r="U38" s="210">
        <f t="shared" si="17"/>
        <v>0</v>
      </c>
      <c r="V38" s="210">
        <f t="shared" si="17"/>
        <v>0</v>
      </c>
      <c r="W38" s="210">
        <f t="shared" si="17"/>
        <v>0</v>
      </c>
      <c r="X38" s="210">
        <f t="shared" si="17"/>
        <v>0</v>
      </c>
      <c r="Y38" s="210">
        <f t="shared" si="17"/>
        <v>0</v>
      </c>
      <c r="Z38" s="210">
        <f t="shared" si="17"/>
        <v>0</v>
      </c>
    </row>
    <row r="39" spans="1:26" x14ac:dyDescent="0.25">
      <c r="A39" s="173" t="s">
        <v>248</v>
      </c>
      <c r="B39" s="179" t="s">
        <v>189</v>
      </c>
      <c r="C39" s="175" t="s">
        <v>254</v>
      </c>
      <c r="D39" s="211">
        <f t="shared" si="5"/>
        <v>0</v>
      </c>
      <c r="E39" s="253"/>
      <c r="F39" s="250"/>
      <c r="G39" s="250"/>
      <c r="H39" s="250"/>
      <c r="I39" s="250"/>
      <c r="J39" s="251"/>
      <c r="K39" s="250"/>
      <c r="L39" s="250"/>
      <c r="M39" s="250"/>
      <c r="N39" s="250"/>
      <c r="O39" s="250"/>
      <c r="P39" s="250"/>
      <c r="Q39" s="211">
        <f t="shared" si="3"/>
        <v>0</v>
      </c>
      <c r="R39" s="253"/>
      <c r="S39" s="250"/>
      <c r="T39" s="250"/>
      <c r="U39" s="250"/>
      <c r="V39" s="250"/>
      <c r="W39" s="250"/>
      <c r="X39" s="250"/>
      <c r="Y39" s="250"/>
      <c r="Z39" s="250"/>
    </row>
    <row r="40" spans="1:26" x14ac:dyDescent="0.25">
      <c r="A40" s="173" t="s">
        <v>249</v>
      </c>
      <c r="B40" s="179" t="s">
        <v>189</v>
      </c>
      <c r="C40" s="175" t="s">
        <v>255</v>
      </c>
      <c r="D40" s="211">
        <f t="shared" si="5"/>
        <v>0</v>
      </c>
      <c r="E40" s="253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11">
        <f t="shared" si="3"/>
        <v>0</v>
      </c>
      <c r="R40" s="253"/>
      <c r="S40" s="250"/>
      <c r="T40" s="250"/>
      <c r="U40" s="250"/>
      <c r="V40" s="250"/>
      <c r="W40" s="250"/>
      <c r="X40" s="250"/>
      <c r="Y40" s="250"/>
      <c r="Z40" s="250"/>
    </row>
    <row r="41" spans="1:26" x14ac:dyDescent="0.25">
      <c r="A41" s="173" t="s">
        <v>250</v>
      </c>
      <c r="B41" s="179" t="s">
        <v>189</v>
      </c>
      <c r="C41" s="175" t="s">
        <v>256</v>
      </c>
      <c r="D41" s="211">
        <f t="shared" si="5"/>
        <v>0</v>
      </c>
      <c r="E41" s="253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11">
        <f t="shared" si="3"/>
        <v>0</v>
      </c>
      <c r="R41" s="253"/>
      <c r="S41" s="250"/>
      <c r="T41" s="250"/>
      <c r="U41" s="250"/>
      <c r="V41" s="250"/>
      <c r="W41" s="250"/>
      <c r="X41" s="250"/>
      <c r="Y41" s="250"/>
      <c r="Z41" s="250"/>
    </row>
    <row r="42" spans="1:26" x14ac:dyDescent="0.25">
      <c r="A42" s="173" t="s">
        <v>251</v>
      </c>
      <c r="B42" s="179" t="s">
        <v>189</v>
      </c>
      <c r="C42" s="175" t="s">
        <v>257</v>
      </c>
      <c r="D42" s="211">
        <f t="shared" si="5"/>
        <v>0</v>
      </c>
      <c r="E42" s="253"/>
      <c r="F42" s="250"/>
      <c r="G42" s="250"/>
      <c r="H42" s="250"/>
      <c r="I42" s="250"/>
      <c r="J42" s="251"/>
      <c r="K42" s="250"/>
      <c r="L42" s="250"/>
      <c r="M42" s="250"/>
      <c r="N42" s="250"/>
      <c r="O42" s="250"/>
      <c r="P42" s="250"/>
      <c r="Q42" s="211">
        <f t="shared" si="3"/>
        <v>0</v>
      </c>
      <c r="R42" s="253"/>
      <c r="S42" s="250"/>
      <c r="T42" s="250"/>
      <c r="U42" s="250"/>
      <c r="V42" s="250"/>
      <c r="W42" s="250"/>
      <c r="X42" s="250"/>
      <c r="Y42" s="250"/>
      <c r="Z42" s="250"/>
    </row>
    <row r="43" spans="1:26" x14ac:dyDescent="0.25">
      <c r="A43" s="173" t="s">
        <v>252</v>
      </c>
      <c r="B43" s="179" t="s">
        <v>189</v>
      </c>
      <c r="C43" s="175" t="s">
        <v>258</v>
      </c>
      <c r="D43" s="211">
        <f t="shared" si="5"/>
        <v>0</v>
      </c>
      <c r="E43" s="253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11">
        <f t="shared" si="3"/>
        <v>0</v>
      </c>
      <c r="R43" s="253"/>
      <c r="S43" s="250"/>
      <c r="T43" s="250"/>
      <c r="U43" s="250"/>
      <c r="V43" s="250"/>
      <c r="W43" s="250"/>
      <c r="X43" s="250"/>
      <c r="Y43" s="250"/>
      <c r="Z43" s="250"/>
    </row>
    <row r="44" spans="1:26" x14ac:dyDescent="0.25">
      <c r="A44" s="173" t="s">
        <v>253</v>
      </c>
      <c r="B44" s="179" t="s">
        <v>189</v>
      </c>
      <c r="C44" s="175" t="s">
        <v>259</v>
      </c>
      <c r="D44" s="211">
        <f t="shared" si="5"/>
        <v>0</v>
      </c>
      <c r="E44" s="254"/>
      <c r="F44" s="250"/>
      <c r="G44" s="250"/>
      <c r="H44" s="250"/>
      <c r="I44" s="250"/>
      <c r="J44" s="251"/>
      <c r="K44" s="250"/>
      <c r="L44" s="250"/>
      <c r="M44" s="250"/>
      <c r="N44" s="250"/>
      <c r="O44" s="250"/>
      <c r="P44" s="250"/>
      <c r="Q44" s="211">
        <f t="shared" si="3"/>
        <v>0</v>
      </c>
      <c r="R44" s="254"/>
      <c r="S44" s="250"/>
      <c r="T44" s="250"/>
      <c r="U44" s="250"/>
      <c r="V44" s="250"/>
      <c r="W44" s="250"/>
      <c r="X44" s="250"/>
      <c r="Y44" s="250"/>
      <c r="Z44" s="250"/>
    </row>
    <row r="45" spans="1:26" x14ac:dyDescent="0.25">
      <c r="A45" s="176" t="s">
        <v>16</v>
      </c>
      <c r="B45" s="182" t="s">
        <v>155</v>
      </c>
      <c r="C45" s="179" t="s">
        <v>189</v>
      </c>
      <c r="D45" s="210">
        <f t="shared" si="5"/>
        <v>0</v>
      </c>
      <c r="E45" s="222">
        <f>SUM(E46:E48)</f>
        <v>0</v>
      </c>
      <c r="F45" s="222">
        <f t="shared" ref="F45:P45" si="18">SUM(F46:F48)</f>
        <v>0</v>
      </c>
      <c r="G45" s="222">
        <f t="shared" si="18"/>
        <v>0</v>
      </c>
      <c r="H45" s="222">
        <f t="shared" si="18"/>
        <v>0</v>
      </c>
      <c r="I45" s="222">
        <f t="shared" si="18"/>
        <v>0</v>
      </c>
      <c r="J45" s="222">
        <f t="shared" si="18"/>
        <v>0</v>
      </c>
      <c r="K45" s="222">
        <f t="shared" si="18"/>
        <v>0</v>
      </c>
      <c r="L45" s="222">
        <f t="shared" si="18"/>
        <v>0</v>
      </c>
      <c r="M45" s="222">
        <f t="shared" si="18"/>
        <v>0</v>
      </c>
      <c r="N45" s="222">
        <f t="shared" si="18"/>
        <v>0</v>
      </c>
      <c r="O45" s="222">
        <f t="shared" si="18"/>
        <v>0</v>
      </c>
      <c r="P45" s="222">
        <f t="shared" si="18"/>
        <v>0</v>
      </c>
      <c r="Q45" s="210">
        <f t="shared" si="3"/>
        <v>0</v>
      </c>
      <c r="R45" s="222">
        <f>SUM(R46:R48)</f>
        <v>0</v>
      </c>
      <c r="S45" s="222">
        <f t="shared" ref="S45:Z45" si="19">SUM(S46:S48)</f>
        <v>0</v>
      </c>
      <c r="T45" s="222">
        <f t="shared" si="19"/>
        <v>0</v>
      </c>
      <c r="U45" s="222">
        <f t="shared" si="19"/>
        <v>0</v>
      </c>
      <c r="V45" s="222">
        <f t="shared" si="19"/>
        <v>0</v>
      </c>
      <c r="W45" s="222">
        <f t="shared" si="19"/>
        <v>0</v>
      </c>
      <c r="X45" s="222">
        <f t="shared" si="19"/>
        <v>0</v>
      </c>
      <c r="Y45" s="222">
        <f t="shared" si="19"/>
        <v>0</v>
      </c>
      <c r="Z45" s="222">
        <f t="shared" si="19"/>
        <v>0</v>
      </c>
    </row>
    <row r="46" spans="1:26" x14ac:dyDescent="0.25">
      <c r="A46" s="173" t="s">
        <v>260</v>
      </c>
      <c r="B46" s="179" t="s">
        <v>189</v>
      </c>
      <c r="C46" s="175" t="s">
        <v>263</v>
      </c>
      <c r="D46" s="211">
        <f t="shared" si="5"/>
        <v>0</v>
      </c>
      <c r="E46" s="254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11">
        <f t="shared" si="3"/>
        <v>0</v>
      </c>
      <c r="R46" s="254"/>
      <c r="S46" s="250"/>
      <c r="T46" s="250"/>
      <c r="U46" s="250"/>
      <c r="V46" s="250"/>
      <c r="W46" s="250"/>
      <c r="X46" s="250"/>
      <c r="Y46" s="250"/>
      <c r="Z46" s="250"/>
    </row>
    <row r="47" spans="1:26" x14ac:dyDescent="0.25">
      <c r="A47" s="173" t="s">
        <v>261</v>
      </c>
      <c r="B47" s="179" t="s">
        <v>189</v>
      </c>
      <c r="C47" s="175" t="s">
        <v>264</v>
      </c>
      <c r="D47" s="211">
        <f t="shared" si="5"/>
        <v>0</v>
      </c>
      <c r="E47" s="254"/>
      <c r="F47" s="250"/>
      <c r="G47" s="250"/>
      <c r="H47" s="250"/>
      <c r="I47" s="250"/>
      <c r="J47" s="251"/>
      <c r="K47" s="250"/>
      <c r="L47" s="250"/>
      <c r="M47" s="250"/>
      <c r="N47" s="250"/>
      <c r="O47" s="250"/>
      <c r="P47" s="250"/>
      <c r="Q47" s="211">
        <f t="shared" si="3"/>
        <v>0</v>
      </c>
      <c r="R47" s="254"/>
      <c r="S47" s="250"/>
      <c r="T47" s="250"/>
      <c r="U47" s="250"/>
      <c r="V47" s="250"/>
      <c r="W47" s="250"/>
      <c r="X47" s="250"/>
      <c r="Y47" s="250"/>
      <c r="Z47" s="250"/>
    </row>
    <row r="48" spans="1:26" x14ac:dyDescent="0.25">
      <c r="A48" s="173" t="s">
        <v>262</v>
      </c>
      <c r="B48" s="179" t="s">
        <v>189</v>
      </c>
      <c r="C48" s="175" t="s">
        <v>265</v>
      </c>
      <c r="D48" s="211">
        <f t="shared" si="5"/>
        <v>0</v>
      </c>
      <c r="E48" s="254"/>
      <c r="F48" s="250"/>
      <c r="G48" s="250"/>
      <c r="H48" s="250"/>
      <c r="I48" s="250"/>
      <c r="J48" s="251"/>
      <c r="K48" s="250"/>
      <c r="L48" s="250"/>
      <c r="M48" s="250"/>
      <c r="N48" s="250"/>
      <c r="O48" s="250"/>
      <c r="P48" s="250"/>
      <c r="Q48" s="211">
        <f t="shared" si="3"/>
        <v>0</v>
      </c>
      <c r="R48" s="254"/>
      <c r="S48" s="250"/>
      <c r="T48" s="250"/>
      <c r="U48" s="250"/>
      <c r="V48" s="250"/>
      <c r="W48" s="250"/>
      <c r="X48" s="250"/>
      <c r="Y48" s="250"/>
      <c r="Z48" s="250"/>
    </row>
    <row r="49" spans="1:26" x14ac:dyDescent="0.25">
      <c r="A49" s="186" t="s">
        <v>17</v>
      </c>
      <c r="B49" s="182" t="s">
        <v>156</v>
      </c>
      <c r="C49" s="179" t="s">
        <v>189</v>
      </c>
      <c r="D49" s="210">
        <f t="shared" si="5"/>
        <v>0</v>
      </c>
      <c r="E49" s="222">
        <f>SUM(E50:E57)</f>
        <v>0</v>
      </c>
      <c r="F49" s="222">
        <f t="shared" ref="F49:P49" si="20">SUM(F50:F57)</f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22">
        <f t="shared" si="20"/>
        <v>0</v>
      </c>
      <c r="M49" s="222">
        <f t="shared" si="20"/>
        <v>0</v>
      </c>
      <c r="N49" s="222">
        <f t="shared" si="20"/>
        <v>0</v>
      </c>
      <c r="O49" s="222">
        <f t="shared" si="20"/>
        <v>0</v>
      </c>
      <c r="P49" s="222">
        <f t="shared" si="20"/>
        <v>0</v>
      </c>
      <c r="Q49" s="210">
        <f t="shared" si="3"/>
        <v>0</v>
      </c>
      <c r="R49" s="222">
        <f>SUM(R50:R57)</f>
        <v>0</v>
      </c>
      <c r="S49" s="222">
        <f t="shared" ref="S49:Z49" si="21">SUM(S50:S57)</f>
        <v>0</v>
      </c>
      <c r="T49" s="222">
        <f t="shared" si="21"/>
        <v>0</v>
      </c>
      <c r="U49" s="222">
        <f t="shared" si="21"/>
        <v>0</v>
      </c>
      <c r="V49" s="222">
        <f t="shared" si="21"/>
        <v>0</v>
      </c>
      <c r="W49" s="222">
        <f t="shared" si="21"/>
        <v>0</v>
      </c>
      <c r="X49" s="222">
        <f t="shared" si="21"/>
        <v>0</v>
      </c>
      <c r="Y49" s="222">
        <f t="shared" si="21"/>
        <v>0</v>
      </c>
      <c r="Z49" s="222">
        <f t="shared" si="21"/>
        <v>0</v>
      </c>
    </row>
    <row r="50" spans="1:26" x14ac:dyDescent="0.25">
      <c r="A50" s="173" t="s">
        <v>266</v>
      </c>
      <c r="B50" s="179" t="s">
        <v>189</v>
      </c>
      <c r="C50" s="175" t="s">
        <v>274</v>
      </c>
      <c r="D50" s="211">
        <f t="shared" si="5"/>
        <v>0</v>
      </c>
      <c r="E50" s="254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11">
        <f t="shared" si="3"/>
        <v>0</v>
      </c>
      <c r="R50" s="254"/>
      <c r="S50" s="250"/>
      <c r="T50" s="250"/>
      <c r="U50" s="250"/>
      <c r="V50" s="250"/>
      <c r="W50" s="250"/>
      <c r="X50" s="250"/>
      <c r="Y50" s="250"/>
      <c r="Z50" s="250"/>
    </row>
    <row r="51" spans="1:26" x14ac:dyDescent="0.25">
      <c r="A51" s="173" t="s">
        <v>267</v>
      </c>
      <c r="B51" s="179" t="s">
        <v>189</v>
      </c>
      <c r="C51" s="175" t="s">
        <v>275</v>
      </c>
      <c r="D51" s="211">
        <f t="shared" si="5"/>
        <v>0</v>
      </c>
      <c r="E51" s="254"/>
      <c r="F51" s="250"/>
      <c r="G51" s="250"/>
      <c r="H51" s="250"/>
      <c r="I51" s="250"/>
      <c r="J51" s="251"/>
      <c r="K51" s="250"/>
      <c r="L51" s="250"/>
      <c r="M51" s="250"/>
      <c r="N51" s="250"/>
      <c r="O51" s="250"/>
      <c r="P51" s="250"/>
      <c r="Q51" s="211">
        <f t="shared" si="3"/>
        <v>0</v>
      </c>
      <c r="R51" s="254"/>
      <c r="S51" s="250"/>
      <c r="T51" s="250"/>
      <c r="U51" s="250"/>
      <c r="V51" s="250"/>
      <c r="W51" s="250"/>
      <c r="X51" s="250"/>
      <c r="Y51" s="250"/>
      <c r="Z51" s="250"/>
    </row>
    <row r="52" spans="1:26" x14ac:dyDescent="0.25">
      <c r="A52" s="173" t="s">
        <v>268</v>
      </c>
      <c r="B52" s="179" t="s">
        <v>189</v>
      </c>
      <c r="C52" s="175" t="s">
        <v>276</v>
      </c>
      <c r="D52" s="211">
        <f t="shared" si="5"/>
        <v>0</v>
      </c>
      <c r="E52" s="254"/>
      <c r="F52" s="250"/>
      <c r="G52" s="250"/>
      <c r="H52" s="250"/>
      <c r="I52" s="250"/>
      <c r="J52" s="251"/>
      <c r="K52" s="250"/>
      <c r="L52" s="250"/>
      <c r="M52" s="250"/>
      <c r="N52" s="250"/>
      <c r="O52" s="250"/>
      <c r="P52" s="250"/>
      <c r="Q52" s="211">
        <f t="shared" si="3"/>
        <v>0</v>
      </c>
      <c r="R52" s="254"/>
      <c r="S52" s="250"/>
      <c r="T52" s="250"/>
      <c r="U52" s="250"/>
      <c r="V52" s="250"/>
      <c r="W52" s="250"/>
      <c r="X52" s="250"/>
      <c r="Y52" s="250"/>
      <c r="Z52" s="250"/>
    </row>
    <row r="53" spans="1:26" x14ac:dyDescent="0.25">
      <c r="A53" s="173" t="s">
        <v>269</v>
      </c>
      <c r="B53" s="179" t="s">
        <v>189</v>
      </c>
      <c r="C53" s="175" t="s">
        <v>277</v>
      </c>
      <c r="D53" s="211">
        <f t="shared" si="5"/>
        <v>0</v>
      </c>
      <c r="E53" s="254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11">
        <f t="shared" si="3"/>
        <v>0</v>
      </c>
      <c r="R53" s="254"/>
      <c r="S53" s="250"/>
      <c r="T53" s="250"/>
      <c r="U53" s="250"/>
      <c r="V53" s="250"/>
      <c r="W53" s="250"/>
      <c r="X53" s="250"/>
      <c r="Y53" s="250"/>
      <c r="Z53" s="250"/>
    </row>
    <row r="54" spans="1:26" x14ac:dyDescent="0.25">
      <c r="A54" s="173" t="s">
        <v>270</v>
      </c>
      <c r="B54" s="179" t="s">
        <v>189</v>
      </c>
      <c r="C54" s="175" t="s">
        <v>278</v>
      </c>
      <c r="D54" s="211">
        <f t="shared" si="5"/>
        <v>0</v>
      </c>
      <c r="E54" s="254"/>
      <c r="F54" s="250"/>
      <c r="G54" s="250"/>
      <c r="H54" s="250"/>
      <c r="I54" s="250"/>
      <c r="J54" s="251"/>
      <c r="K54" s="250"/>
      <c r="L54" s="250"/>
      <c r="M54" s="250"/>
      <c r="N54" s="250"/>
      <c r="O54" s="250"/>
      <c r="P54" s="250"/>
      <c r="Q54" s="211">
        <f t="shared" si="3"/>
        <v>0</v>
      </c>
      <c r="R54" s="254"/>
      <c r="S54" s="250"/>
      <c r="T54" s="250"/>
      <c r="U54" s="250"/>
      <c r="V54" s="250"/>
      <c r="W54" s="250"/>
      <c r="X54" s="250"/>
      <c r="Y54" s="250"/>
      <c r="Z54" s="250"/>
    </row>
    <row r="55" spans="1:26" x14ac:dyDescent="0.25">
      <c r="A55" s="173" t="s">
        <v>271</v>
      </c>
      <c r="B55" s="179" t="s">
        <v>189</v>
      </c>
      <c r="C55" s="175" t="s">
        <v>279</v>
      </c>
      <c r="D55" s="211">
        <f t="shared" si="5"/>
        <v>0</v>
      </c>
      <c r="E55" s="254"/>
      <c r="F55" s="250"/>
      <c r="G55" s="250"/>
      <c r="H55" s="250"/>
      <c r="I55" s="250"/>
      <c r="J55" s="251"/>
      <c r="K55" s="250"/>
      <c r="L55" s="250"/>
      <c r="M55" s="250"/>
      <c r="N55" s="250"/>
      <c r="O55" s="250"/>
      <c r="P55" s="250"/>
      <c r="Q55" s="211">
        <f t="shared" si="3"/>
        <v>0</v>
      </c>
      <c r="R55" s="254"/>
      <c r="S55" s="250"/>
      <c r="T55" s="250"/>
      <c r="U55" s="250"/>
      <c r="V55" s="250"/>
      <c r="W55" s="250"/>
      <c r="X55" s="250"/>
      <c r="Y55" s="250"/>
      <c r="Z55" s="250"/>
    </row>
    <row r="56" spans="1:26" x14ac:dyDescent="0.25">
      <c r="A56" s="173" t="s">
        <v>272</v>
      </c>
      <c r="B56" s="179" t="s">
        <v>189</v>
      </c>
      <c r="C56" s="175" t="s">
        <v>280</v>
      </c>
      <c r="D56" s="211">
        <f t="shared" si="5"/>
        <v>0</v>
      </c>
      <c r="E56" s="254"/>
      <c r="F56" s="250"/>
      <c r="G56" s="250"/>
      <c r="H56" s="250"/>
      <c r="I56" s="250"/>
      <c r="J56" s="251"/>
      <c r="K56" s="250"/>
      <c r="L56" s="250"/>
      <c r="M56" s="250"/>
      <c r="N56" s="250"/>
      <c r="O56" s="250"/>
      <c r="P56" s="250"/>
      <c r="Q56" s="211">
        <f t="shared" si="3"/>
        <v>0</v>
      </c>
      <c r="R56" s="254"/>
      <c r="S56" s="250"/>
      <c r="T56" s="250"/>
      <c r="U56" s="250"/>
      <c r="V56" s="250"/>
      <c r="W56" s="250"/>
      <c r="X56" s="250"/>
      <c r="Y56" s="250"/>
      <c r="Z56" s="250"/>
    </row>
    <row r="57" spans="1:26" x14ac:dyDescent="0.25">
      <c r="A57" s="173" t="s">
        <v>273</v>
      </c>
      <c r="B57" s="179" t="s">
        <v>189</v>
      </c>
      <c r="C57" s="175" t="s">
        <v>281</v>
      </c>
      <c r="D57" s="211">
        <f t="shared" si="5"/>
        <v>0</v>
      </c>
      <c r="E57" s="254"/>
      <c r="F57" s="250"/>
      <c r="G57" s="250"/>
      <c r="H57" s="250"/>
      <c r="I57" s="250"/>
      <c r="J57" s="251"/>
      <c r="K57" s="250"/>
      <c r="L57" s="250"/>
      <c r="M57" s="250"/>
      <c r="N57" s="250"/>
      <c r="O57" s="250"/>
      <c r="P57" s="250"/>
      <c r="Q57" s="211">
        <f t="shared" si="3"/>
        <v>0</v>
      </c>
      <c r="R57" s="254"/>
      <c r="S57" s="250"/>
      <c r="T57" s="250"/>
      <c r="U57" s="250"/>
      <c r="V57" s="250"/>
      <c r="W57" s="250"/>
      <c r="X57" s="250"/>
      <c r="Y57" s="250"/>
      <c r="Z57" s="250"/>
    </row>
    <row r="58" spans="1:26" x14ac:dyDescent="0.25">
      <c r="A58" s="186" t="s">
        <v>18</v>
      </c>
      <c r="B58" s="182" t="s">
        <v>158</v>
      </c>
      <c r="C58" s="179" t="s">
        <v>189</v>
      </c>
      <c r="D58" s="210">
        <f t="shared" si="5"/>
        <v>0</v>
      </c>
      <c r="E58" s="223">
        <f>SUM(E59:E64)</f>
        <v>0</v>
      </c>
      <c r="F58" s="223">
        <f t="shared" ref="F58:P58" si="22">SUM(F59:F64)</f>
        <v>0</v>
      </c>
      <c r="G58" s="223">
        <f t="shared" si="22"/>
        <v>0</v>
      </c>
      <c r="H58" s="223">
        <f t="shared" si="22"/>
        <v>0</v>
      </c>
      <c r="I58" s="223">
        <f t="shared" si="22"/>
        <v>0</v>
      </c>
      <c r="J58" s="223">
        <f t="shared" si="22"/>
        <v>0</v>
      </c>
      <c r="K58" s="223">
        <f t="shared" si="22"/>
        <v>0</v>
      </c>
      <c r="L58" s="223">
        <f t="shared" si="22"/>
        <v>0</v>
      </c>
      <c r="M58" s="223">
        <f t="shared" si="22"/>
        <v>0</v>
      </c>
      <c r="N58" s="223">
        <f t="shared" si="22"/>
        <v>0</v>
      </c>
      <c r="O58" s="223">
        <f t="shared" si="22"/>
        <v>0</v>
      </c>
      <c r="P58" s="223">
        <f t="shared" si="22"/>
        <v>0</v>
      </c>
      <c r="Q58" s="210">
        <f t="shared" si="3"/>
        <v>0</v>
      </c>
      <c r="R58" s="223">
        <f>SUM(R59:R64)</f>
        <v>0</v>
      </c>
      <c r="S58" s="223">
        <f t="shared" ref="S58:Z58" si="23">SUM(S59:S64)</f>
        <v>0</v>
      </c>
      <c r="T58" s="223">
        <f t="shared" si="23"/>
        <v>0</v>
      </c>
      <c r="U58" s="223">
        <f t="shared" si="23"/>
        <v>0</v>
      </c>
      <c r="V58" s="223">
        <f t="shared" si="23"/>
        <v>0</v>
      </c>
      <c r="W58" s="223">
        <f t="shared" si="23"/>
        <v>0</v>
      </c>
      <c r="X58" s="223">
        <f t="shared" si="23"/>
        <v>0</v>
      </c>
      <c r="Y58" s="223">
        <f t="shared" si="23"/>
        <v>0</v>
      </c>
      <c r="Z58" s="223">
        <f t="shared" si="23"/>
        <v>0</v>
      </c>
    </row>
    <row r="59" spans="1:26" x14ac:dyDescent="0.25">
      <c r="A59" s="173" t="s">
        <v>282</v>
      </c>
      <c r="B59" s="179" t="s">
        <v>189</v>
      </c>
      <c r="C59" s="175" t="s">
        <v>288</v>
      </c>
      <c r="D59" s="211">
        <f t="shared" si="5"/>
        <v>0</v>
      </c>
      <c r="E59" s="254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11">
        <f t="shared" si="3"/>
        <v>0</v>
      </c>
      <c r="R59" s="254"/>
      <c r="S59" s="250"/>
      <c r="T59" s="250"/>
      <c r="U59" s="250"/>
      <c r="V59" s="250"/>
      <c r="W59" s="250"/>
      <c r="X59" s="250"/>
      <c r="Y59" s="250"/>
      <c r="Z59" s="250"/>
    </row>
    <row r="60" spans="1:26" x14ac:dyDescent="0.25">
      <c r="A60" s="173" t="s">
        <v>283</v>
      </c>
      <c r="B60" s="179" t="s">
        <v>189</v>
      </c>
      <c r="C60" s="175" t="s">
        <v>289</v>
      </c>
      <c r="D60" s="211">
        <f t="shared" si="5"/>
        <v>0</v>
      </c>
      <c r="E60" s="254"/>
      <c r="F60" s="250"/>
      <c r="G60" s="250"/>
      <c r="H60" s="250"/>
      <c r="I60" s="250"/>
      <c r="J60" s="251"/>
      <c r="K60" s="250"/>
      <c r="L60" s="250"/>
      <c r="M60" s="250"/>
      <c r="N60" s="250"/>
      <c r="O60" s="250"/>
      <c r="P60" s="250"/>
      <c r="Q60" s="211">
        <f t="shared" si="3"/>
        <v>0</v>
      </c>
      <c r="R60" s="254"/>
      <c r="S60" s="250"/>
      <c r="T60" s="250"/>
      <c r="U60" s="250"/>
      <c r="V60" s="250"/>
      <c r="W60" s="250"/>
      <c r="X60" s="250"/>
      <c r="Y60" s="250"/>
      <c r="Z60" s="250"/>
    </row>
    <row r="61" spans="1:26" x14ac:dyDescent="0.25">
      <c r="A61" s="173" t="s">
        <v>284</v>
      </c>
      <c r="B61" s="179" t="s">
        <v>189</v>
      </c>
      <c r="C61" s="175" t="s">
        <v>290</v>
      </c>
      <c r="D61" s="211">
        <f t="shared" si="5"/>
        <v>0</v>
      </c>
      <c r="E61" s="254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11">
        <f t="shared" si="3"/>
        <v>0</v>
      </c>
      <c r="R61" s="254"/>
      <c r="S61" s="250"/>
      <c r="T61" s="250"/>
      <c r="U61" s="250"/>
      <c r="V61" s="250"/>
      <c r="W61" s="250"/>
      <c r="X61" s="250"/>
      <c r="Y61" s="250"/>
      <c r="Z61" s="250"/>
    </row>
    <row r="62" spans="1:26" x14ac:dyDescent="0.25">
      <c r="A62" s="173" t="s">
        <v>285</v>
      </c>
      <c r="B62" s="179" t="s">
        <v>189</v>
      </c>
      <c r="C62" s="175" t="s">
        <v>291</v>
      </c>
      <c r="D62" s="211">
        <f t="shared" si="5"/>
        <v>0</v>
      </c>
      <c r="E62" s="254"/>
      <c r="F62" s="250"/>
      <c r="G62" s="250"/>
      <c r="H62" s="250"/>
      <c r="I62" s="250"/>
      <c r="J62" s="251"/>
      <c r="K62" s="250"/>
      <c r="L62" s="250"/>
      <c r="M62" s="250"/>
      <c r="N62" s="250"/>
      <c r="O62" s="250"/>
      <c r="P62" s="250"/>
      <c r="Q62" s="211">
        <f t="shared" si="3"/>
        <v>0</v>
      </c>
      <c r="R62" s="254"/>
      <c r="S62" s="250"/>
      <c r="T62" s="250"/>
      <c r="U62" s="250"/>
      <c r="V62" s="250"/>
      <c r="W62" s="250"/>
      <c r="X62" s="250"/>
      <c r="Y62" s="250"/>
      <c r="Z62" s="250"/>
    </row>
    <row r="63" spans="1:26" x14ac:dyDescent="0.25">
      <c r="A63" s="173" t="s">
        <v>286</v>
      </c>
      <c r="B63" s="179" t="s">
        <v>189</v>
      </c>
      <c r="C63" s="175" t="s">
        <v>292</v>
      </c>
      <c r="D63" s="211">
        <f t="shared" si="5"/>
        <v>0</v>
      </c>
      <c r="E63" s="254"/>
      <c r="F63" s="250"/>
      <c r="G63" s="250"/>
      <c r="H63" s="250"/>
      <c r="I63" s="250"/>
      <c r="J63" s="251"/>
      <c r="K63" s="250"/>
      <c r="L63" s="250"/>
      <c r="M63" s="250"/>
      <c r="N63" s="250"/>
      <c r="O63" s="250"/>
      <c r="P63" s="250"/>
      <c r="Q63" s="211">
        <f t="shared" si="3"/>
        <v>0</v>
      </c>
      <c r="R63" s="254"/>
      <c r="S63" s="250"/>
      <c r="T63" s="250"/>
      <c r="U63" s="250"/>
      <c r="V63" s="250"/>
      <c r="W63" s="250"/>
      <c r="X63" s="250"/>
      <c r="Y63" s="250"/>
      <c r="Z63" s="250"/>
    </row>
    <row r="64" spans="1:26" x14ac:dyDescent="0.25">
      <c r="A64" s="173" t="s">
        <v>287</v>
      </c>
      <c r="B64" s="179" t="s">
        <v>189</v>
      </c>
      <c r="C64" s="175" t="s">
        <v>293</v>
      </c>
      <c r="D64" s="211">
        <f t="shared" si="5"/>
        <v>0</v>
      </c>
      <c r="E64" s="254"/>
      <c r="F64" s="250"/>
      <c r="G64" s="250"/>
      <c r="H64" s="250"/>
      <c r="I64" s="250"/>
      <c r="J64" s="251"/>
      <c r="K64" s="250"/>
      <c r="L64" s="250"/>
      <c r="M64" s="250"/>
      <c r="N64" s="250"/>
      <c r="O64" s="250"/>
      <c r="P64" s="250"/>
      <c r="Q64" s="211">
        <f t="shared" si="3"/>
        <v>0</v>
      </c>
      <c r="R64" s="254"/>
      <c r="S64" s="250"/>
      <c r="T64" s="250"/>
      <c r="U64" s="250"/>
      <c r="V64" s="250"/>
      <c r="W64" s="250"/>
      <c r="X64" s="250"/>
      <c r="Y64" s="250"/>
      <c r="Z64" s="250"/>
    </row>
    <row r="65" spans="1:26" x14ac:dyDescent="0.25">
      <c r="A65" s="188" t="s">
        <v>19</v>
      </c>
      <c r="B65" s="182" t="s">
        <v>161</v>
      </c>
      <c r="C65" s="179" t="s">
        <v>189</v>
      </c>
      <c r="D65" s="210">
        <f t="shared" si="5"/>
        <v>0</v>
      </c>
      <c r="E65" s="222">
        <f>SUM(E66:E68)</f>
        <v>0</v>
      </c>
      <c r="F65" s="222">
        <f t="shared" ref="F65:P65" si="24">SUM(F66:F68)</f>
        <v>0</v>
      </c>
      <c r="G65" s="222">
        <f t="shared" si="24"/>
        <v>0</v>
      </c>
      <c r="H65" s="222">
        <f t="shared" si="24"/>
        <v>0</v>
      </c>
      <c r="I65" s="222">
        <f t="shared" si="24"/>
        <v>0</v>
      </c>
      <c r="J65" s="222">
        <f t="shared" si="24"/>
        <v>0</v>
      </c>
      <c r="K65" s="222">
        <f t="shared" si="24"/>
        <v>0</v>
      </c>
      <c r="L65" s="222">
        <f t="shared" si="24"/>
        <v>0</v>
      </c>
      <c r="M65" s="222">
        <f t="shared" si="24"/>
        <v>0</v>
      </c>
      <c r="N65" s="222">
        <f t="shared" si="24"/>
        <v>0</v>
      </c>
      <c r="O65" s="222">
        <f t="shared" si="24"/>
        <v>0</v>
      </c>
      <c r="P65" s="222">
        <f t="shared" si="24"/>
        <v>0</v>
      </c>
      <c r="Q65" s="210">
        <f t="shared" si="3"/>
        <v>0</v>
      </c>
      <c r="R65" s="222">
        <f>SUM(R66:R68)</f>
        <v>0</v>
      </c>
      <c r="S65" s="222">
        <f t="shared" ref="S65:Z65" si="25">SUM(S66:S68)</f>
        <v>0</v>
      </c>
      <c r="T65" s="222">
        <f t="shared" si="25"/>
        <v>0</v>
      </c>
      <c r="U65" s="222">
        <f t="shared" si="25"/>
        <v>0</v>
      </c>
      <c r="V65" s="222">
        <f t="shared" si="25"/>
        <v>0</v>
      </c>
      <c r="W65" s="222">
        <f t="shared" si="25"/>
        <v>0</v>
      </c>
      <c r="X65" s="222">
        <f t="shared" si="25"/>
        <v>0</v>
      </c>
      <c r="Y65" s="222">
        <f t="shared" si="25"/>
        <v>0</v>
      </c>
      <c r="Z65" s="222">
        <f t="shared" si="25"/>
        <v>0</v>
      </c>
    </row>
    <row r="66" spans="1:26" x14ac:dyDescent="0.25">
      <c r="A66" s="173" t="s">
        <v>294</v>
      </c>
      <c r="B66" s="179" t="s">
        <v>189</v>
      </c>
      <c r="C66" s="175" t="s">
        <v>297</v>
      </c>
      <c r="D66" s="211">
        <f t="shared" si="5"/>
        <v>0</v>
      </c>
      <c r="E66" s="254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11">
        <f t="shared" si="3"/>
        <v>0</v>
      </c>
      <c r="R66" s="254"/>
      <c r="S66" s="250"/>
      <c r="T66" s="250"/>
      <c r="U66" s="250"/>
      <c r="V66" s="250"/>
      <c r="W66" s="250"/>
      <c r="X66" s="250"/>
      <c r="Y66" s="250"/>
      <c r="Z66" s="250"/>
    </row>
    <row r="67" spans="1:26" x14ac:dyDescent="0.25">
      <c r="A67" s="173" t="s">
        <v>295</v>
      </c>
      <c r="B67" s="179" t="s">
        <v>189</v>
      </c>
      <c r="C67" s="175" t="s">
        <v>298</v>
      </c>
      <c r="D67" s="211">
        <f t="shared" si="5"/>
        <v>0</v>
      </c>
      <c r="E67" s="254"/>
      <c r="F67" s="250"/>
      <c r="G67" s="250"/>
      <c r="H67" s="250"/>
      <c r="I67" s="250"/>
      <c r="J67" s="251"/>
      <c r="K67" s="250"/>
      <c r="L67" s="250"/>
      <c r="M67" s="250"/>
      <c r="N67" s="250"/>
      <c r="O67" s="250"/>
      <c r="P67" s="250"/>
      <c r="Q67" s="211">
        <f t="shared" si="3"/>
        <v>0</v>
      </c>
      <c r="R67" s="254"/>
      <c r="S67" s="250"/>
      <c r="T67" s="250"/>
      <c r="U67" s="250"/>
      <c r="V67" s="250"/>
      <c r="W67" s="250"/>
      <c r="X67" s="250"/>
      <c r="Y67" s="250"/>
      <c r="Z67" s="250"/>
    </row>
    <row r="68" spans="1:26" x14ac:dyDescent="0.25">
      <c r="A68" s="173" t="s">
        <v>296</v>
      </c>
      <c r="B68" s="179" t="s">
        <v>189</v>
      </c>
      <c r="C68" s="175" t="s">
        <v>299</v>
      </c>
      <c r="D68" s="211">
        <f t="shared" si="5"/>
        <v>0</v>
      </c>
      <c r="E68" s="254"/>
      <c r="F68" s="250"/>
      <c r="G68" s="250"/>
      <c r="H68" s="250"/>
      <c r="I68" s="250"/>
      <c r="J68" s="251"/>
      <c r="K68" s="250"/>
      <c r="L68" s="250"/>
      <c r="M68" s="250"/>
      <c r="N68" s="250"/>
      <c r="O68" s="250"/>
      <c r="P68" s="250"/>
      <c r="Q68" s="211">
        <f t="shared" si="3"/>
        <v>0</v>
      </c>
      <c r="R68" s="254"/>
      <c r="S68" s="250"/>
      <c r="T68" s="250"/>
      <c r="U68" s="250"/>
      <c r="V68" s="250"/>
      <c r="W68" s="250"/>
      <c r="X68" s="250"/>
      <c r="Y68" s="250"/>
      <c r="Z68" s="250"/>
    </row>
    <row r="69" spans="1:26" x14ac:dyDescent="0.25">
      <c r="A69" s="189" t="s">
        <v>20</v>
      </c>
      <c r="B69" s="182" t="s">
        <v>163</v>
      </c>
      <c r="C69" s="179" t="s">
        <v>189</v>
      </c>
      <c r="D69" s="210">
        <f t="shared" si="5"/>
        <v>0</v>
      </c>
      <c r="E69" s="222">
        <f>SUM(E70:E72)</f>
        <v>0</v>
      </c>
      <c r="F69" s="222">
        <f t="shared" ref="F69:P69" si="26">SUM(F70:F72)</f>
        <v>0</v>
      </c>
      <c r="G69" s="222">
        <f t="shared" si="26"/>
        <v>0</v>
      </c>
      <c r="H69" s="222">
        <f t="shared" si="26"/>
        <v>0</v>
      </c>
      <c r="I69" s="222">
        <f t="shared" si="26"/>
        <v>0</v>
      </c>
      <c r="J69" s="222">
        <f t="shared" si="26"/>
        <v>0</v>
      </c>
      <c r="K69" s="222">
        <f t="shared" si="26"/>
        <v>0</v>
      </c>
      <c r="L69" s="222">
        <f t="shared" si="26"/>
        <v>0</v>
      </c>
      <c r="M69" s="222">
        <f t="shared" si="26"/>
        <v>0</v>
      </c>
      <c r="N69" s="222">
        <f t="shared" si="26"/>
        <v>0</v>
      </c>
      <c r="O69" s="222">
        <f t="shared" si="26"/>
        <v>0</v>
      </c>
      <c r="P69" s="222">
        <f t="shared" si="26"/>
        <v>0</v>
      </c>
      <c r="Q69" s="210">
        <f t="shared" si="3"/>
        <v>0</v>
      </c>
      <c r="R69" s="222">
        <f>SUM(R70:R72)</f>
        <v>0</v>
      </c>
      <c r="S69" s="222">
        <f t="shared" ref="S69:Z69" si="27">SUM(S70:S72)</f>
        <v>0</v>
      </c>
      <c r="T69" s="222">
        <f t="shared" si="27"/>
        <v>0</v>
      </c>
      <c r="U69" s="222">
        <f t="shared" si="27"/>
        <v>0</v>
      </c>
      <c r="V69" s="222">
        <f t="shared" si="27"/>
        <v>0</v>
      </c>
      <c r="W69" s="222">
        <f t="shared" si="27"/>
        <v>0</v>
      </c>
      <c r="X69" s="222">
        <f t="shared" si="27"/>
        <v>0</v>
      </c>
      <c r="Y69" s="222">
        <f t="shared" si="27"/>
        <v>0</v>
      </c>
      <c r="Z69" s="222">
        <f t="shared" si="27"/>
        <v>0</v>
      </c>
    </row>
    <row r="70" spans="1:26" x14ac:dyDescent="0.25">
      <c r="A70" s="173" t="s">
        <v>300</v>
      </c>
      <c r="B70" s="179" t="s">
        <v>189</v>
      </c>
      <c r="C70" s="175" t="s">
        <v>302</v>
      </c>
      <c r="D70" s="211">
        <f t="shared" si="5"/>
        <v>0</v>
      </c>
      <c r="E70" s="254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11">
        <f t="shared" si="3"/>
        <v>0</v>
      </c>
      <c r="R70" s="254"/>
      <c r="S70" s="250"/>
      <c r="T70" s="250"/>
      <c r="U70" s="250"/>
      <c r="V70" s="250"/>
      <c r="W70" s="250"/>
      <c r="X70" s="250"/>
      <c r="Y70" s="250"/>
      <c r="Z70" s="250"/>
    </row>
    <row r="71" spans="1:26" x14ac:dyDescent="0.25">
      <c r="A71" s="173" t="s">
        <v>301</v>
      </c>
      <c r="B71" s="179" t="s">
        <v>189</v>
      </c>
      <c r="C71" s="175" t="s">
        <v>303</v>
      </c>
      <c r="D71" s="211">
        <f t="shared" ref="D71:D77" si="28">SUM(E71:P71)</f>
        <v>0</v>
      </c>
      <c r="E71" s="254"/>
      <c r="F71" s="250"/>
      <c r="G71" s="250"/>
      <c r="H71" s="250"/>
      <c r="I71" s="250"/>
      <c r="J71" s="251"/>
      <c r="K71" s="250"/>
      <c r="L71" s="250"/>
      <c r="M71" s="250"/>
      <c r="N71" s="250"/>
      <c r="O71" s="250"/>
      <c r="P71" s="250"/>
      <c r="Q71" s="211">
        <f t="shared" si="3"/>
        <v>0</v>
      </c>
      <c r="R71" s="254"/>
      <c r="S71" s="250"/>
      <c r="T71" s="250"/>
      <c r="U71" s="250"/>
      <c r="V71" s="250"/>
      <c r="W71" s="250"/>
      <c r="X71" s="250"/>
      <c r="Y71" s="250"/>
      <c r="Z71" s="250"/>
    </row>
    <row r="72" spans="1:26" x14ac:dyDescent="0.25">
      <c r="A72" s="173" t="s">
        <v>192</v>
      </c>
      <c r="B72" s="179" t="s">
        <v>189</v>
      </c>
      <c r="C72" s="175" t="s">
        <v>304</v>
      </c>
      <c r="D72" s="211">
        <f t="shared" si="28"/>
        <v>0</v>
      </c>
      <c r="E72" s="254"/>
      <c r="F72" s="250"/>
      <c r="G72" s="250"/>
      <c r="H72" s="250"/>
      <c r="I72" s="250"/>
      <c r="J72" s="251"/>
      <c r="K72" s="250"/>
      <c r="L72" s="250"/>
      <c r="M72" s="250"/>
      <c r="N72" s="250"/>
      <c r="O72" s="250"/>
      <c r="P72" s="250"/>
      <c r="Q72" s="211">
        <f t="shared" ref="Q72:Q77" si="29">SUM(R72:Z72)</f>
        <v>0</v>
      </c>
      <c r="R72" s="254"/>
      <c r="S72" s="250"/>
      <c r="T72" s="250"/>
      <c r="U72" s="250"/>
      <c r="V72" s="250"/>
      <c r="W72" s="250"/>
      <c r="X72" s="250"/>
      <c r="Y72" s="250"/>
      <c r="Z72" s="250"/>
    </row>
    <row r="73" spans="1:26" x14ac:dyDescent="0.25">
      <c r="A73" s="189" t="s">
        <v>21</v>
      </c>
      <c r="B73" s="182" t="s">
        <v>165</v>
      </c>
      <c r="C73" s="179" t="s">
        <v>189</v>
      </c>
      <c r="D73" s="210">
        <f t="shared" si="28"/>
        <v>0</v>
      </c>
      <c r="E73" s="222">
        <f>SUM(E74:E77)</f>
        <v>0</v>
      </c>
      <c r="F73" s="222">
        <f t="shared" ref="F73:P73" si="30">SUM(F74:F77)</f>
        <v>0</v>
      </c>
      <c r="G73" s="222">
        <f t="shared" si="30"/>
        <v>0</v>
      </c>
      <c r="H73" s="222">
        <f t="shared" si="30"/>
        <v>0</v>
      </c>
      <c r="I73" s="222">
        <f t="shared" si="30"/>
        <v>0</v>
      </c>
      <c r="J73" s="222">
        <f t="shared" si="30"/>
        <v>0</v>
      </c>
      <c r="K73" s="222">
        <f t="shared" si="30"/>
        <v>0</v>
      </c>
      <c r="L73" s="222">
        <f t="shared" si="30"/>
        <v>0</v>
      </c>
      <c r="M73" s="222">
        <f t="shared" si="30"/>
        <v>0</v>
      </c>
      <c r="N73" s="222">
        <f t="shared" si="30"/>
        <v>0</v>
      </c>
      <c r="O73" s="222">
        <f t="shared" si="30"/>
        <v>0</v>
      </c>
      <c r="P73" s="222">
        <f t="shared" si="30"/>
        <v>0</v>
      </c>
      <c r="Q73" s="210">
        <f t="shared" si="29"/>
        <v>0</v>
      </c>
      <c r="R73" s="222">
        <f>SUM(R74:R77)</f>
        <v>0</v>
      </c>
      <c r="S73" s="222">
        <f t="shared" ref="S73:Z73" si="31">SUM(S74:S77)</f>
        <v>0</v>
      </c>
      <c r="T73" s="222">
        <f t="shared" si="31"/>
        <v>0</v>
      </c>
      <c r="U73" s="222">
        <f t="shared" si="31"/>
        <v>0</v>
      </c>
      <c r="V73" s="222">
        <f t="shared" si="31"/>
        <v>0</v>
      </c>
      <c r="W73" s="222">
        <f t="shared" si="31"/>
        <v>0</v>
      </c>
      <c r="X73" s="222">
        <f t="shared" si="31"/>
        <v>0</v>
      </c>
      <c r="Y73" s="222">
        <f t="shared" si="31"/>
        <v>0</v>
      </c>
      <c r="Z73" s="222">
        <f t="shared" si="31"/>
        <v>0</v>
      </c>
    </row>
    <row r="74" spans="1:26" x14ac:dyDescent="0.25">
      <c r="A74" s="173" t="s">
        <v>305</v>
      </c>
      <c r="B74" s="179" t="s">
        <v>189</v>
      </c>
      <c r="C74" s="175" t="s">
        <v>309</v>
      </c>
      <c r="D74" s="211">
        <f t="shared" si="28"/>
        <v>0</v>
      </c>
      <c r="E74" s="254"/>
      <c r="F74" s="250"/>
      <c r="G74" s="250"/>
      <c r="H74" s="250"/>
      <c r="I74" s="250"/>
      <c r="J74" s="251"/>
      <c r="K74" s="250"/>
      <c r="L74" s="250"/>
      <c r="M74" s="250"/>
      <c r="N74" s="250"/>
      <c r="O74" s="250"/>
      <c r="P74" s="250"/>
      <c r="Q74" s="211">
        <f t="shared" si="29"/>
        <v>0</v>
      </c>
      <c r="R74" s="254"/>
      <c r="S74" s="250"/>
      <c r="T74" s="250"/>
      <c r="U74" s="250"/>
      <c r="V74" s="250"/>
      <c r="W74" s="250"/>
      <c r="X74" s="250"/>
      <c r="Y74" s="250"/>
      <c r="Z74" s="250"/>
    </row>
    <row r="75" spans="1:26" x14ac:dyDescent="0.25">
      <c r="A75" s="173" t="s">
        <v>306</v>
      </c>
      <c r="B75" s="179" t="s">
        <v>189</v>
      </c>
      <c r="C75" s="175" t="s">
        <v>310</v>
      </c>
      <c r="D75" s="211">
        <f t="shared" si="28"/>
        <v>0</v>
      </c>
      <c r="E75" s="254"/>
      <c r="F75" s="250"/>
      <c r="G75" s="250"/>
      <c r="H75" s="250"/>
      <c r="I75" s="250"/>
      <c r="J75" s="251"/>
      <c r="K75" s="250"/>
      <c r="L75" s="250"/>
      <c r="M75" s="250"/>
      <c r="N75" s="250"/>
      <c r="O75" s="250"/>
      <c r="P75" s="250"/>
      <c r="Q75" s="211">
        <f t="shared" si="29"/>
        <v>0</v>
      </c>
      <c r="R75" s="254"/>
      <c r="S75" s="250"/>
      <c r="T75" s="250"/>
      <c r="U75" s="250"/>
      <c r="V75" s="250"/>
      <c r="W75" s="250"/>
      <c r="X75" s="250"/>
      <c r="Y75" s="250"/>
      <c r="Z75" s="250"/>
    </row>
    <row r="76" spans="1:26" x14ac:dyDescent="0.25">
      <c r="A76" s="173" t="s">
        <v>307</v>
      </c>
      <c r="B76" s="179" t="s">
        <v>189</v>
      </c>
      <c r="C76" s="175" t="s">
        <v>311</v>
      </c>
      <c r="D76" s="211">
        <f t="shared" si="28"/>
        <v>0</v>
      </c>
      <c r="E76" s="254"/>
      <c r="F76" s="250"/>
      <c r="G76" s="250"/>
      <c r="H76" s="250"/>
      <c r="I76" s="250"/>
      <c r="J76" s="251"/>
      <c r="K76" s="250"/>
      <c r="L76" s="250"/>
      <c r="M76" s="250"/>
      <c r="N76" s="250"/>
      <c r="O76" s="250"/>
      <c r="P76" s="250"/>
      <c r="Q76" s="211">
        <f t="shared" si="29"/>
        <v>0</v>
      </c>
      <c r="R76" s="254"/>
      <c r="S76" s="250"/>
      <c r="T76" s="250"/>
      <c r="U76" s="250"/>
      <c r="V76" s="250"/>
      <c r="W76" s="250"/>
      <c r="X76" s="250"/>
      <c r="Y76" s="250"/>
      <c r="Z76" s="250"/>
    </row>
    <row r="77" spans="1:26" x14ac:dyDescent="0.25">
      <c r="A77" s="173" t="s">
        <v>308</v>
      </c>
      <c r="B77" s="179" t="s">
        <v>189</v>
      </c>
      <c r="C77" s="175" t="s">
        <v>312</v>
      </c>
      <c r="D77" s="211">
        <f t="shared" si="28"/>
        <v>0</v>
      </c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11">
        <f t="shared" si="29"/>
        <v>0</v>
      </c>
      <c r="R77" s="254"/>
      <c r="S77" s="254"/>
      <c r="T77" s="254"/>
      <c r="U77" s="254"/>
      <c r="V77" s="254"/>
      <c r="W77" s="254"/>
      <c r="X77" s="254"/>
      <c r="Y77" s="254"/>
      <c r="Z77" s="254"/>
    </row>
    <row r="78" spans="1:26" x14ac:dyDescent="0.25">
      <c r="A78" s="159"/>
      <c r="B78" s="179"/>
      <c r="C78" s="190"/>
      <c r="D78" s="212"/>
      <c r="E78" s="212"/>
      <c r="F78" s="159"/>
      <c r="G78" s="159"/>
      <c r="H78" s="159"/>
      <c r="I78" s="159"/>
      <c r="J78" s="213"/>
      <c r="K78" s="159"/>
      <c r="L78" s="159"/>
      <c r="M78" s="159"/>
      <c r="N78" s="159"/>
      <c r="O78" s="159"/>
      <c r="P78" s="159"/>
      <c r="Q78" s="212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x14ac:dyDescent="0.25">
      <c r="A79" s="159"/>
      <c r="B79" s="179"/>
      <c r="C79" s="190"/>
      <c r="D79" s="212"/>
      <c r="E79" s="212"/>
      <c r="F79" s="159"/>
      <c r="G79" s="159"/>
      <c r="H79" s="159"/>
      <c r="I79" s="159"/>
      <c r="J79" s="213"/>
      <c r="K79" s="159"/>
      <c r="L79" s="159"/>
      <c r="M79" s="159"/>
      <c r="N79" s="159"/>
      <c r="O79" s="159"/>
      <c r="P79" s="159"/>
      <c r="Q79" s="212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28.5" x14ac:dyDescent="0.25">
      <c r="A80" s="192" t="s">
        <v>193</v>
      </c>
      <c r="B80" s="159"/>
      <c r="C80" s="159"/>
      <c r="D80" s="212">
        <f t="shared" ref="D80:Z80" si="32">SUM(D8,D11,D16,D18,D28,D34,D38,D45,D49,D58,D65,D69,D73)</f>
        <v>0</v>
      </c>
      <c r="E80" s="210">
        <f t="shared" si="32"/>
        <v>0</v>
      </c>
      <c r="F80" s="210">
        <f t="shared" si="32"/>
        <v>0</v>
      </c>
      <c r="G80" s="210">
        <f t="shared" si="32"/>
        <v>0</v>
      </c>
      <c r="H80" s="210">
        <f t="shared" si="32"/>
        <v>0</v>
      </c>
      <c r="I80" s="210">
        <f t="shared" si="32"/>
        <v>0</v>
      </c>
      <c r="J80" s="210">
        <f t="shared" si="32"/>
        <v>0</v>
      </c>
      <c r="K80" s="210">
        <f t="shared" si="32"/>
        <v>0</v>
      </c>
      <c r="L80" s="210">
        <f t="shared" si="32"/>
        <v>0</v>
      </c>
      <c r="M80" s="210">
        <f t="shared" si="32"/>
        <v>0</v>
      </c>
      <c r="N80" s="210">
        <f t="shared" si="32"/>
        <v>0</v>
      </c>
      <c r="O80" s="210">
        <f t="shared" si="32"/>
        <v>0</v>
      </c>
      <c r="P80" s="210">
        <f t="shared" si="32"/>
        <v>0</v>
      </c>
      <c r="Q80" s="210">
        <f t="shared" si="32"/>
        <v>0</v>
      </c>
      <c r="R80" s="210">
        <f t="shared" si="32"/>
        <v>0</v>
      </c>
      <c r="S80" s="210">
        <f t="shared" si="32"/>
        <v>0</v>
      </c>
      <c r="T80" s="210">
        <f t="shared" si="32"/>
        <v>0</v>
      </c>
      <c r="U80" s="210">
        <f t="shared" si="32"/>
        <v>0</v>
      </c>
      <c r="V80" s="210">
        <f t="shared" si="32"/>
        <v>0</v>
      </c>
      <c r="W80" s="210">
        <f t="shared" si="32"/>
        <v>0</v>
      </c>
      <c r="X80" s="210">
        <f t="shared" si="32"/>
        <v>0</v>
      </c>
      <c r="Y80" s="210">
        <f t="shared" si="32"/>
        <v>0</v>
      </c>
      <c r="Z80" s="210">
        <f t="shared" si="32"/>
        <v>0</v>
      </c>
    </row>
    <row r="81" spans="1:26" x14ac:dyDescent="0.25">
      <c r="A81" s="169"/>
      <c r="B81" s="159"/>
      <c r="C81" s="15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59"/>
      <c r="V81" s="159"/>
      <c r="W81" s="159"/>
      <c r="X81" s="159"/>
      <c r="Y81" s="159"/>
      <c r="Z81" s="159"/>
    </row>
    <row r="82" spans="1:26" ht="21" customHeight="1" x14ac:dyDescent="0.25">
      <c r="A82" s="214" t="s">
        <v>196</v>
      </c>
      <c r="B82" s="197"/>
      <c r="C82" s="197"/>
      <c r="D82" s="214">
        <v>91</v>
      </c>
      <c r="E82" s="214">
        <v>0</v>
      </c>
      <c r="F82" s="214">
        <v>7</v>
      </c>
      <c r="G82" s="214">
        <v>2</v>
      </c>
      <c r="H82" s="214">
        <v>20</v>
      </c>
      <c r="I82" s="214">
        <v>1</v>
      </c>
      <c r="J82" s="214">
        <v>1</v>
      </c>
      <c r="K82" s="214">
        <v>13</v>
      </c>
      <c r="L82" s="214">
        <v>1</v>
      </c>
      <c r="M82" s="214">
        <v>19</v>
      </c>
      <c r="N82" s="214">
        <v>2</v>
      </c>
      <c r="O82" s="214">
        <v>4</v>
      </c>
      <c r="P82" s="214">
        <v>21</v>
      </c>
      <c r="Q82" s="214">
        <v>0</v>
      </c>
      <c r="R82" s="214">
        <v>0</v>
      </c>
      <c r="S82" s="214">
        <v>0</v>
      </c>
      <c r="T82" s="214">
        <v>0</v>
      </c>
      <c r="U82" s="214">
        <v>0</v>
      </c>
      <c r="V82" s="214">
        <v>0</v>
      </c>
      <c r="W82" s="214">
        <v>0</v>
      </c>
      <c r="X82" s="214">
        <v>0</v>
      </c>
      <c r="Y82" s="214">
        <v>0</v>
      </c>
      <c r="Z82" s="214">
        <v>0</v>
      </c>
    </row>
    <row r="83" spans="1:26" ht="22.5" customHeight="1" x14ac:dyDescent="0.25">
      <c r="A83" s="198" t="s">
        <v>197</v>
      </c>
      <c r="B83" s="199"/>
      <c r="C83" s="199"/>
      <c r="D83" s="215">
        <f t="shared" ref="D83:Z83" si="33">D6-D82</f>
        <v>-91</v>
      </c>
      <c r="E83" s="215">
        <f t="shared" si="33"/>
        <v>0</v>
      </c>
      <c r="F83" s="215">
        <f t="shared" si="33"/>
        <v>-7</v>
      </c>
      <c r="G83" s="215">
        <f t="shared" si="33"/>
        <v>-2</v>
      </c>
      <c r="H83" s="215">
        <f t="shared" si="33"/>
        <v>-20</v>
      </c>
      <c r="I83" s="215">
        <f t="shared" si="33"/>
        <v>-1</v>
      </c>
      <c r="J83" s="215">
        <f t="shared" si="33"/>
        <v>-1</v>
      </c>
      <c r="K83" s="215">
        <f t="shared" si="33"/>
        <v>-13</v>
      </c>
      <c r="L83" s="215">
        <f t="shared" si="33"/>
        <v>-1</v>
      </c>
      <c r="M83" s="215">
        <f t="shared" si="33"/>
        <v>-19</v>
      </c>
      <c r="N83" s="215">
        <f t="shared" si="33"/>
        <v>-2</v>
      </c>
      <c r="O83" s="215">
        <f t="shared" si="33"/>
        <v>-4</v>
      </c>
      <c r="P83" s="215">
        <f t="shared" si="33"/>
        <v>-21</v>
      </c>
      <c r="Q83" s="215">
        <f t="shared" si="33"/>
        <v>0</v>
      </c>
      <c r="R83" s="215">
        <f t="shared" si="33"/>
        <v>0</v>
      </c>
      <c r="S83" s="215">
        <f t="shared" si="33"/>
        <v>0</v>
      </c>
      <c r="T83" s="215">
        <f t="shared" si="33"/>
        <v>0</v>
      </c>
      <c r="U83" s="215">
        <f t="shared" si="33"/>
        <v>0</v>
      </c>
      <c r="V83" s="215">
        <f t="shared" si="33"/>
        <v>0</v>
      </c>
      <c r="W83" s="215">
        <f t="shared" si="33"/>
        <v>0</v>
      </c>
      <c r="X83" s="215">
        <f t="shared" si="33"/>
        <v>0</v>
      </c>
      <c r="Y83" s="215">
        <f t="shared" si="33"/>
        <v>0</v>
      </c>
      <c r="Z83" s="215">
        <f t="shared" si="33"/>
        <v>0</v>
      </c>
    </row>
    <row r="84" spans="1:26" ht="120.75" customHeight="1" x14ac:dyDescent="0.25">
      <c r="A84" s="289" t="s">
        <v>337</v>
      </c>
      <c r="B84" s="290"/>
      <c r="C84" s="291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x14ac:dyDescent="0.25">
      <c r="A85" s="217"/>
    </row>
    <row r="86" spans="1:26" x14ac:dyDescent="0.25">
      <c r="A86" s="217"/>
    </row>
    <row r="87" spans="1:26" x14ac:dyDescent="0.25">
      <c r="A87" s="217"/>
    </row>
    <row r="88" spans="1:26" x14ac:dyDescent="0.25">
      <c r="A88" s="217"/>
    </row>
    <row r="89" spans="1:26" x14ac:dyDescent="0.25">
      <c r="A89" s="217"/>
    </row>
    <row r="90" spans="1:26" x14ac:dyDescent="0.25">
      <c r="A90" s="217"/>
    </row>
    <row r="91" spans="1:26" x14ac:dyDescent="0.25">
      <c r="A91" s="217"/>
    </row>
    <row r="92" spans="1:26" x14ac:dyDescent="0.25">
      <c r="A92" s="217"/>
    </row>
    <row r="93" spans="1:26" x14ac:dyDescent="0.25">
      <c r="A93" s="217"/>
    </row>
    <row r="94" spans="1:26" x14ac:dyDescent="0.25">
      <c r="A94" s="217"/>
    </row>
    <row r="95" spans="1:26" x14ac:dyDescent="0.25">
      <c r="A95" s="217"/>
    </row>
    <row r="96" spans="1:26" x14ac:dyDescent="0.25">
      <c r="A96" s="217"/>
    </row>
    <row r="97" spans="1:1" x14ac:dyDescent="0.25">
      <c r="A97" s="217"/>
    </row>
    <row r="98" spans="1:1" x14ac:dyDescent="0.25">
      <c r="A98" s="217"/>
    </row>
    <row r="99" spans="1:1" x14ac:dyDescent="0.25">
      <c r="A99" s="217"/>
    </row>
    <row r="100" spans="1:1" x14ac:dyDescent="0.25">
      <c r="A100" s="217"/>
    </row>
    <row r="101" spans="1:1" x14ac:dyDescent="0.25">
      <c r="A101" s="217"/>
    </row>
    <row r="102" spans="1:1" x14ac:dyDescent="0.25">
      <c r="A102" s="217"/>
    </row>
    <row r="103" spans="1:1" x14ac:dyDescent="0.25">
      <c r="A103" s="217"/>
    </row>
    <row r="104" spans="1:1" x14ac:dyDescent="0.25">
      <c r="A104" s="217"/>
    </row>
    <row r="105" spans="1:1" x14ac:dyDescent="0.25">
      <c r="A105" s="217"/>
    </row>
    <row r="106" spans="1:1" x14ac:dyDescent="0.25">
      <c r="A106" s="217"/>
    </row>
    <row r="107" spans="1:1" x14ac:dyDescent="0.25">
      <c r="A107" s="217"/>
    </row>
    <row r="108" spans="1:1" x14ac:dyDescent="0.25">
      <c r="A108" s="217"/>
    </row>
    <row r="109" spans="1:1" x14ac:dyDescent="0.25">
      <c r="A109" s="217"/>
    </row>
    <row r="110" spans="1:1" x14ac:dyDescent="0.25">
      <c r="A110" s="217"/>
    </row>
    <row r="111" spans="1:1" x14ac:dyDescent="0.25">
      <c r="A111" s="217"/>
    </row>
    <row r="112" spans="1:1" x14ac:dyDescent="0.25">
      <c r="A112" s="217"/>
    </row>
    <row r="113" spans="1:1" x14ac:dyDescent="0.25">
      <c r="A113" s="217"/>
    </row>
    <row r="114" spans="1:1" x14ac:dyDescent="0.25">
      <c r="A114" s="217"/>
    </row>
    <row r="115" spans="1:1" x14ac:dyDescent="0.25">
      <c r="A115" s="217"/>
    </row>
    <row r="116" spans="1:1" x14ac:dyDescent="0.25">
      <c r="A116" s="217"/>
    </row>
    <row r="117" spans="1:1" x14ac:dyDescent="0.25">
      <c r="A117" s="217"/>
    </row>
    <row r="118" spans="1:1" x14ac:dyDescent="0.25">
      <c r="A118" s="217"/>
    </row>
    <row r="119" spans="1:1" x14ac:dyDescent="0.25">
      <c r="A119" s="217"/>
    </row>
    <row r="120" spans="1:1" x14ac:dyDescent="0.25">
      <c r="A120" s="217"/>
    </row>
    <row r="121" spans="1:1" x14ac:dyDescent="0.25">
      <c r="A121" s="217"/>
    </row>
    <row r="122" spans="1:1" x14ac:dyDescent="0.25">
      <c r="A122" s="217"/>
    </row>
    <row r="123" spans="1:1" x14ac:dyDescent="0.25">
      <c r="A123" s="217"/>
    </row>
    <row r="124" spans="1:1" x14ac:dyDescent="0.25">
      <c r="A124" s="217"/>
    </row>
    <row r="125" spans="1:1" x14ac:dyDescent="0.25">
      <c r="A125" s="217"/>
    </row>
    <row r="126" spans="1:1" x14ac:dyDescent="0.25">
      <c r="A126" s="217"/>
    </row>
    <row r="127" spans="1:1" x14ac:dyDescent="0.25">
      <c r="A127" s="217"/>
    </row>
    <row r="128" spans="1:1" x14ac:dyDescent="0.25">
      <c r="A128" s="217"/>
    </row>
    <row r="129" spans="1:1" x14ac:dyDescent="0.25">
      <c r="A129" s="217"/>
    </row>
    <row r="130" spans="1:1" x14ac:dyDescent="0.25">
      <c r="A130" s="217"/>
    </row>
    <row r="131" spans="1:1" x14ac:dyDescent="0.25">
      <c r="A131" s="217"/>
    </row>
    <row r="132" spans="1:1" x14ac:dyDescent="0.25">
      <c r="A132" s="217"/>
    </row>
    <row r="133" spans="1:1" x14ac:dyDescent="0.25">
      <c r="A133" s="217"/>
    </row>
    <row r="134" spans="1:1" x14ac:dyDescent="0.25">
      <c r="A134" s="217"/>
    </row>
    <row r="135" spans="1:1" x14ac:dyDescent="0.25">
      <c r="A135" s="217"/>
    </row>
    <row r="136" spans="1:1" x14ac:dyDescent="0.25">
      <c r="A136" s="217"/>
    </row>
    <row r="137" spans="1:1" x14ac:dyDescent="0.25">
      <c r="A137" s="217"/>
    </row>
    <row r="138" spans="1:1" x14ac:dyDescent="0.25">
      <c r="A138" s="217"/>
    </row>
    <row r="139" spans="1:1" x14ac:dyDescent="0.25">
      <c r="A139" s="217"/>
    </row>
    <row r="140" spans="1:1" x14ac:dyDescent="0.25">
      <c r="A140" s="217"/>
    </row>
    <row r="141" spans="1:1" x14ac:dyDescent="0.25">
      <c r="A141" s="217"/>
    </row>
    <row r="142" spans="1:1" x14ac:dyDescent="0.25">
      <c r="A142" s="217"/>
    </row>
    <row r="143" spans="1:1" x14ac:dyDescent="0.25">
      <c r="A143" s="217"/>
    </row>
    <row r="144" spans="1:1" x14ac:dyDescent="0.25">
      <c r="A144" s="217"/>
    </row>
    <row r="145" spans="1:1" x14ac:dyDescent="0.25">
      <c r="A145" s="217"/>
    </row>
    <row r="146" spans="1:1" x14ac:dyDescent="0.25">
      <c r="A146" s="217"/>
    </row>
    <row r="147" spans="1:1" x14ac:dyDescent="0.25">
      <c r="A147" s="217"/>
    </row>
    <row r="148" spans="1:1" x14ac:dyDescent="0.25">
      <c r="A148" s="217"/>
    </row>
    <row r="149" spans="1:1" x14ac:dyDescent="0.25">
      <c r="A149" s="217"/>
    </row>
    <row r="150" spans="1:1" x14ac:dyDescent="0.25">
      <c r="A150" s="217"/>
    </row>
    <row r="151" spans="1:1" x14ac:dyDescent="0.25">
      <c r="A151" s="217"/>
    </row>
    <row r="152" spans="1:1" x14ac:dyDescent="0.25">
      <c r="A152" s="217"/>
    </row>
    <row r="153" spans="1:1" x14ac:dyDescent="0.25">
      <c r="A153" s="217"/>
    </row>
    <row r="154" spans="1:1" x14ac:dyDescent="0.25">
      <c r="A154" s="217"/>
    </row>
    <row r="155" spans="1:1" x14ac:dyDescent="0.25">
      <c r="A155" s="217"/>
    </row>
    <row r="156" spans="1:1" x14ac:dyDescent="0.25">
      <c r="A156" s="217"/>
    </row>
    <row r="157" spans="1:1" x14ac:dyDescent="0.25">
      <c r="A157" s="217"/>
    </row>
    <row r="158" spans="1:1" x14ac:dyDescent="0.25">
      <c r="A158" s="217"/>
    </row>
    <row r="159" spans="1:1" x14ac:dyDescent="0.25">
      <c r="A159" s="217"/>
    </row>
    <row r="160" spans="1:1" x14ac:dyDescent="0.25">
      <c r="A160" s="217"/>
    </row>
    <row r="161" spans="1:1" x14ac:dyDescent="0.25">
      <c r="A161" s="217"/>
    </row>
    <row r="162" spans="1:1" x14ac:dyDescent="0.25">
      <c r="A162" s="217"/>
    </row>
    <row r="163" spans="1:1" x14ac:dyDescent="0.25">
      <c r="A163" s="217"/>
    </row>
    <row r="164" spans="1:1" x14ac:dyDescent="0.25">
      <c r="A164" s="217"/>
    </row>
    <row r="165" spans="1:1" x14ac:dyDescent="0.25">
      <c r="A165" s="217"/>
    </row>
    <row r="166" spans="1:1" x14ac:dyDescent="0.25">
      <c r="A166" s="217"/>
    </row>
    <row r="167" spans="1:1" x14ac:dyDescent="0.25">
      <c r="A167" s="217"/>
    </row>
    <row r="168" spans="1:1" x14ac:dyDescent="0.25">
      <c r="A168" s="217"/>
    </row>
    <row r="169" spans="1:1" x14ac:dyDescent="0.25">
      <c r="A169" s="217"/>
    </row>
    <row r="170" spans="1:1" x14ac:dyDescent="0.25">
      <c r="A170" s="217"/>
    </row>
    <row r="171" spans="1:1" x14ac:dyDescent="0.25">
      <c r="A171" s="217"/>
    </row>
    <row r="172" spans="1:1" x14ac:dyDescent="0.25">
      <c r="A172" s="217"/>
    </row>
    <row r="173" spans="1:1" x14ac:dyDescent="0.25">
      <c r="A173" s="217"/>
    </row>
    <row r="174" spans="1:1" x14ac:dyDescent="0.25">
      <c r="A174" s="217"/>
    </row>
    <row r="175" spans="1:1" x14ac:dyDescent="0.25">
      <c r="A175" s="217"/>
    </row>
    <row r="176" spans="1:1" x14ac:dyDescent="0.25">
      <c r="A176" s="217"/>
    </row>
  </sheetData>
  <sheetProtection sort="0" autoFilter="0"/>
  <mergeCells count="2">
    <mergeCell ref="A2:T2"/>
    <mergeCell ref="A84:C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8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17" customWidth="1"/>
    <col min="2" max="2" width="18.28515625" style="217" customWidth="1"/>
    <col min="3" max="3" width="15.42578125" style="217" customWidth="1"/>
    <col min="4" max="4" width="18.140625" style="217" customWidth="1"/>
    <col min="5" max="5" width="15.5703125" style="217" customWidth="1"/>
    <col min="6" max="6" width="16" style="217" customWidth="1"/>
    <col min="7" max="7" width="17.42578125" style="217" customWidth="1"/>
    <col min="8" max="8" width="13.28515625" style="217" customWidth="1"/>
    <col min="9" max="13" width="11.7109375" style="217"/>
    <col min="14" max="14" width="12.7109375" style="217" customWidth="1"/>
    <col min="15" max="15" width="11.7109375" style="217"/>
    <col min="16" max="16" width="17" style="217" customWidth="1"/>
    <col min="17" max="16384" width="11.7109375" style="217"/>
  </cols>
  <sheetData>
    <row r="2" spans="1:16" ht="18.75" x14ac:dyDescent="0.25">
      <c r="A2" s="292" t="s">
        <v>338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4" spans="1:16" ht="178.5" customHeight="1" x14ac:dyDescent="0.25">
      <c r="A4" s="224" t="s">
        <v>185</v>
      </c>
      <c r="B4" s="224" t="s">
        <v>186</v>
      </c>
      <c r="C4" s="224" t="s">
        <v>339</v>
      </c>
      <c r="D4" s="224" t="s">
        <v>340</v>
      </c>
      <c r="E4" s="224" t="s">
        <v>341</v>
      </c>
      <c r="F4" s="224" t="s">
        <v>342</v>
      </c>
      <c r="G4" s="224" t="s">
        <v>343</v>
      </c>
      <c r="H4" s="224" t="s">
        <v>344</v>
      </c>
      <c r="I4" s="224" t="s">
        <v>345</v>
      </c>
      <c r="J4" s="224" t="s">
        <v>346</v>
      </c>
      <c r="K4" s="224" t="s">
        <v>347</v>
      </c>
      <c r="L4" s="224" t="s">
        <v>348</v>
      </c>
      <c r="M4" s="224" t="s">
        <v>349</v>
      </c>
      <c r="N4" s="224" t="s">
        <v>350</v>
      </c>
      <c r="O4" s="224" t="s">
        <v>351</v>
      </c>
      <c r="P4" s="224" t="s">
        <v>352</v>
      </c>
    </row>
    <row r="5" spans="1:16" x14ac:dyDescent="0.25">
      <c r="A5" s="208"/>
      <c r="B5" s="161">
        <v>1</v>
      </c>
      <c r="C5" s="161">
        <v>2</v>
      </c>
      <c r="D5" s="161">
        <v>3</v>
      </c>
      <c r="E5" s="161">
        <v>4</v>
      </c>
      <c r="F5" s="161">
        <v>5</v>
      </c>
      <c r="G5" s="161">
        <v>6</v>
      </c>
      <c r="H5" s="161">
        <v>7</v>
      </c>
      <c r="I5" s="161">
        <v>8</v>
      </c>
      <c r="J5" s="161">
        <v>9</v>
      </c>
      <c r="K5" s="161">
        <v>10</v>
      </c>
      <c r="L5" s="161">
        <v>11</v>
      </c>
      <c r="M5" s="161">
        <v>12</v>
      </c>
      <c r="N5" s="161">
        <v>13</v>
      </c>
      <c r="O5" s="161">
        <v>14</v>
      </c>
      <c r="P5" s="161">
        <v>15</v>
      </c>
    </row>
    <row r="6" spans="1:16" ht="33.75" customHeight="1" x14ac:dyDescent="0.25">
      <c r="A6" s="162" t="s">
        <v>199</v>
      </c>
      <c r="B6" s="163" t="s">
        <v>168</v>
      </c>
      <c r="C6" s="164" t="s">
        <v>189</v>
      </c>
      <c r="D6" s="218">
        <f>SUM(D9:D10,D12:D15,D17:D17,D19:D27,D29:D33,D35:D37,D39:D44,D46:D48,D50:D57,D59:D64,D66:D68,D70:D72,D74:D77)</f>
        <v>0</v>
      </c>
      <c r="E6" s="218">
        <f>SUM(E9:E10,E12:E14,E17,E19:E27,E29:E33,E35:E37,E39:E44,E46:E48,E50:E57,E59:E64,E66:E68,E70:E72,E74:E77)</f>
        <v>0</v>
      </c>
      <c r="F6" s="218">
        <f t="shared" ref="F6:P6" si="0">SUM(F9:F10,F12:F15,F17,F19:F27,F29:F33,F35:F37,F39:F44,F46:F48,F50:F57,F59:F64,F66:F68,F70:F72,F74:F77)</f>
        <v>0</v>
      </c>
      <c r="G6" s="218">
        <f t="shared" si="0"/>
        <v>0</v>
      </c>
      <c r="H6" s="218">
        <f t="shared" si="0"/>
        <v>0</v>
      </c>
      <c r="I6" s="218">
        <f t="shared" si="0"/>
        <v>0</v>
      </c>
      <c r="J6" s="218">
        <f t="shared" si="0"/>
        <v>0</v>
      </c>
      <c r="K6" s="218">
        <f t="shared" si="0"/>
        <v>0</v>
      </c>
      <c r="L6" s="218">
        <f t="shared" si="0"/>
        <v>0</v>
      </c>
      <c r="M6" s="218">
        <f t="shared" si="0"/>
        <v>0</v>
      </c>
      <c r="N6" s="218">
        <f t="shared" si="0"/>
        <v>0</v>
      </c>
      <c r="O6" s="218">
        <f t="shared" si="0"/>
        <v>0</v>
      </c>
      <c r="P6" s="218">
        <f t="shared" si="0"/>
        <v>0</v>
      </c>
    </row>
    <row r="7" spans="1:16" ht="27" customHeight="1" x14ac:dyDescent="0.25">
      <c r="A7" s="166" t="s">
        <v>190</v>
      </c>
      <c r="B7" s="161"/>
      <c r="C7" s="167"/>
      <c r="D7" s="219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x14ac:dyDescent="0.25">
      <c r="A8" s="169" t="s">
        <v>200</v>
      </c>
      <c r="B8" s="170" t="s">
        <v>166</v>
      </c>
      <c r="C8" s="171" t="s">
        <v>189</v>
      </c>
      <c r="D8" s="220">
        <f>SUM(D9:D10)</f>
        <v>0</v>
      </c>
      <c r="E8" s="220">
        <f t="shared" ref="E8:P8" si="1">SUM(E9:E10)</f>
        <v>0</v>
      </c>
      <c r="F8" s="220">
        <f t="shared" si="1"/>
        <v>0</v>
      </c>
      <c r="G8" s="220">
        <f t="shared" si="1"/>
        <v>0</v>
      </c>
      <c r="H8" s="220">
        <f t="shared" si="1"/>
        <v>0</v>
      </c>
      <c r="I8" s="220">
        <f t="shared" si="1"/>
        <v>0</v>
      </c>
      <c r="J8" s="220">
        <f t="shared" si="1"/>
        <v>0</v>
      </c>
      <c r="K8" s="220">
        <f t="shared" si="1"/>
        <v>0</v>
      </c>
      <c r="L8" s="220">
        <f t="shared" si="1"/>
        <v>0</v>
      </c>
      <c r="M8" s="220">
        <f t="shared" si="1"/>
        <v>0</v>
      </c>
      <c r="N8" s="220">
        <f t="shared" si="1"/>
        <v>0</v>
      </c>
      <c r="O8" s="220">
        <f t="shared" si="1"/>
        <v>0</v>
      </c>
      <c r="P8" s="220">
        <f t="shared" si="1"/>
        <v>0</v>
      </c>
    </row>
    <row r="9" spans="1:16" x14ac:dyDescent="0.25">
      <c r="A9" s="173" t="s">
        <v>201</v>
      </c>
      <c r="B9" s="174" t="s">
        <v>189</v>
      </c>
      <c r="C9" s="175" t="s">
        <v>203</v>
      </c>
      <c r="D9" s="249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</row>
    <row r="10" spans="1:16" x14ac:dyDescent="0.25">
      <c r="A10" s="173" t="s">
        <v>202</v>
      </c>
      <c r="B10" s="167" t="s">
        <v>189</v>
      </c>
      <c r="C10" s="177" t="s">
        <v>204</v>
      </c>
      <c r="D10" s="249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</row>
    <row r="11" spans="1:16" x14ac:dyDescent="0.25">
      <c r="A11" s="169" t="s">
        <v>10</v>
      </c>
      <c r="B11" s="170" t="s">
        <v>143</v>
      </c>
      <c r="C11" s="207" t="s">
        <v>189</v>
      </c>
      <c r="D11" s="210">
        <f>SUM(D12:D15)</f>
        <v>0</v>
      </c>
      <c r="E11" s="210">
        <f t="shared" ref="E11:P11" si="2">SUM(E12:E15)</f>
        <v>0</v>
      </c>
      <c r="F11" s="210">
        <f t="shared" si="2"/>
        <v>0</v>
      </c>
      <c r="G11" s="210">
        <f t="shared" si="2"/>
        <v>0</v>
      </c>
      <c r="H11" s="210">
        <f t="shared" si="2"/>
        <v>0</v>
      </c>
      <c r="I11" s="210">
        <f t="shared" si="2"/>
        <v>0</v>
      </c>
      <c r="J11" s="210">
        <f t="shared" si="2"/>
        <v>0</v>
      </c>
      <c r="K11" s="210">
        <f t="shared" si="2"/>
        <v>0</v>
      </c>
      <c r="L11" s="210">
        <f t="shared" si="2"/>
        <v>0</v>
      </c>
      <c r="M11" s="210">
        <f t="shared" si="2"/>
        <v>0</v>
      </c>
      <c r="N11" s="210">
        <f t="shared" si="2"/>
        <v>0</v>
      </c>
      <c r="O11" s="210">
        <f t="shared" si="2"/>
        <v>0</v>
      </c>
      <c r="P11" s="210">
        <f t="shared" si="2"/>
        <v>0</v>
      </c>
    </row>
    <row r="12" spans="1:16" x14ac:dyDescent="0.25">
      <c r="A12" s="173" t="s">
        <v>205</v>
      </c>
      <c r="B12" s="179" t="s">
        <v>189</v>
      </c>
      <c r="C12" s="175" t="s">
        <v>209</v>
      </c>
      <c r="D12" s="253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x14ac:dyDescent="0.25">
      <c r="A13" s="173" t="s">
        <v>206</v>
      </c>
      <c r="B13" s="179" t="s">
        <v>189</v>
      </c>
      <c r="C13" s="175" t="s">
        <v>210</v>
      </c>
      <c r="D13" s="253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1:16" x14ac:dyDescent="0.25">
      <c r="A14" s="173" t="s">
        <v>207</v>
      </c>
      <c r="B14" s="179" t="s">
        <v>189</v>
      </c>
      <c r="C14" s="175" t="s">
        <v>211</v>
      </c>
      <c r="D14" s="253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</row>
    <row r="15" spans="1:16" x14ac:dyDescent="0.25">
      <c r="A15" s="173" t="s">
        <v>208</v>
      </c>
      <c r="B15" s="179" t="s">
        <v>189</v>
      </c>
      <c r="C15" s="175" t="s">
        <v>212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1:16" x14ac:dyDescent="0.25">
      <c r="A16" s="176" t="s">
        <v>11</v>
      </c>
      <c r="B16" s="180" t="s">
        <v>145</v>
      </c>
      <c r="C16" s="181" t="s">
        <v>189</v>
      </c>
      <c r="D16" s="210">
        <f>D17</f>
        <v>0</v>
      </c>
      <c r="E16" s="210">
        <f t="shared" ref="E16:P16" si="3">E17</f>
        <v>0</v>
      </c>
      <c r="F16" s="210">
        <f t="shared" si="3"/>
        <v>0</v>
      </c>
      <c r="G16" s="210">
        <f t="shared" si="3"/>
        <v>0</v>
      </c>
      <c r="H16" s="210">
        <f t="shared" si="3"/>
        <v>0</v>
      </c>
      <c r="I16" s="210">
        <f t="shared" si="3"/>
        <v>0</v>
      </c>
      <c r="J16" s="210">
        <f t="shared" si="3"/>
        <v>0</v>
      </c>
      <c r="K16" s="210">
        <f t="shared" si="3"/>
        <v>0</v>
      </c>
      <c r="L16" s="210">
        <f t="shared" si="3"/>
        <v>0</v>
      </c>
      <c r="M16" s="210">
        <f t="shared" si="3"/>
        <v>0</v>
      </c>
      <c r="N16" s="210">
        <f t="shared" si="3"/>
        <v>0</v>
      </c>
      <c r="O16" s="210">
        <f t="shared" si="3"/>
        <v>0</v>
      </c>
      <c r="P16" s="210">
        <f t="shared" si="3"/>
        <v>0</v>
      </c>
    </row>
    <row r="17" spans="1:16" x14ac:dyDescent="0.25">
      <c r="A17" s="173" t="s">
        <v>213</v>
      </c>
      <c r="B17" s="179" t="s">
        <v>189</v>
      </c>
      <c r="C17" s="175" t="s">
        <v>214</v>
      </c>
      <c r="D17" s="253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x14ac:dyDescent="0.25">
      <c r="A18" s="176" t="s">
        <v>12</v>
      </c>
      <c r="B18" s="182" t="s">
        <v>146</v>
      </c>
      <c r="C18" s="177" t="s">
        <v>189</v>
      </c>
      <c r="D18" s="210">
        <f>SUM(D19:D27)</f>
        <v>0</v>
      </c>
      <c r="E18" s="210">
        <f t="shared" ref="E18:P18" si="4">SUM(E19:E27)</f>
        <v>0</v>
      </c>
      <c r="F18" s="210">
        <f t="shared" si="4"/>
        <v>0</v>
      </c>
      <c r="G18" s="210">
        <f t="shared" si="4"/>
        <v>0</v>
      </c>
      <c r="H18" s="210">
        <f t="shared" si="4"/>
        <v>0</v>
      </c>
      <c r="I18" s="210">
        <f t="shared" si="4"/>
        <v>0</v>
      </c>
      <c r="J18" s="210">
        <f t="shared" si="4"/>
        <v>0</v>
      </c>
      <c r="K18" s="210">
        <f t="shared" si="4"/>
        <v>0</v>
      </c>
      <c r="L18" s="210">
        <f t="shared" si="4"/>
        <v>0</v>
      </c>
      <c r="M18" s="210">
        <f t="shared" si="4"/>
        <v>0</v>
      </c>
      <c r="N18" s="210">
        <f t="shared" si="4"/>
        <v>0</v>
      </c>
      <c r="O18" s="210">
        <f t="shared" si="4"/>
        <v>0</v>
      </c>
      <c r="P18" s="210">
        <f t="shared" si="4"/>
        <v>0</v>
      </c>
    </row>
    <row r="19" spans="1:16" x14ac:dyDescent="0.25">
      <c r="A19" s="173" t="s">
        <v>215</v>
      </c>
      <c r="B19" s="179" t="s">
        <v>189</v>
      </c>
      <c r="C19" s="175" t="s">
        <v>223</v>
      </c>
      <c r="D19" s="253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x14ac:dyDescent="0.25">
      <c r="A20" s="173" t="s">
        <v>216</v>
      </c>
      <c r="B20" s="179" t="s">
        <v>189</v>
      </c>
      <c r="C20" s="175" t="s">
        <v>224</v>
      </c>
      <c r="D20" s="253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1:16" x14ac:dyDescent="0.25">
      <c r="A21" s="173" t="s">
        <v>217</v>
      </c>
      <c r="B21" s="179" t="s">
        <v>189</v>
      </c>
      <c r="C21" s="175" t="s">
        <v>225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</row>
    <row r="22" spans="1:16" x14ac:dyDescent="0.25">
      <c r="A22" s="173" t="s">
        <v>218</v>
      </c>
      <c r="B22" s="179" t="s">
        <v>189</v>
      </c>
      <c r="C22" s="183" t="s">
        <v>226</v>
      </c>
      <c r="D22" s="253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x14ac:dyDescent="0.25">
      <c r="A23" s="173" t="s">
        <v>219</v>
      </c>
      <c r="B23" s="179" t="s">
        <v>189</v>
      </c>
      <c r="C23" s="175" t="s">
        <v>227</v>
      </c>
      <c r="D23" s="253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x14ac:dyDescent="0.25">
      <c r="A24" s="173" t="s">
        <v>220</v>
      </c>
      <c r="B24" s="179" t="s">
        <v>189</v>
      </c>
      <c r="C24" s="175" t="s">
        <v>228</v>
      </c>
      <c r="D24" s="253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1:16" x14ac:dyDescent="0.25">
      <c r="A25" s="173" t="s">
        <v>191</v>
      </c>
      <c r="B25" s="179" t="s">
        <v>189</v>
      </c>
      <c r="C25" s="175" t="s">
        <v>229</v>
      </c>
      <c r="D25" s="253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x14ac:dyDescent="0.25">
      <c r="A26" s="173" t="s">
        <v>221</v>
      </c>
      <c r="B26" s="179" t="s">
        <v>189</v>
      </c>
      <c r="C26" s="175" t="s">
        <v>230</v>
      </c>
      <c r="D26" s="253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16" x14ac:dyDescent="0.25">
      <c r="A27" s="173" t="s">
        <v>222</v>
      </c>
      <c r="B27" s="179" t="s">
        <v>189</v>
      </c>
      <c r="C27" s="175" t="s">
        <v>231</v>
      </c>
      <c r="D27" s="253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ht="14.25" customHeight="1" x14ac:dyDescent="0.25">
      <c r="A28" s="176" t="s">
        <v>13</v>
      </c>
      <c r="B28" s="182" t="s">
        <v>148</v>
      </c>
      <c r="C28" s="183" t="s">
        <v>189</v>
      </c>
      <c r="D28" s="210">
        <f>SUM(D29:D33)</f>
        <v>0</v>
      </c>
      <c r="E28" s="210">
        <f t="shared" ref="E28:P28" si="5">SUM(E29:E33)</f>
        <v>0</v>
      </c>
      <c r="F28" s="210">
        <f t="shared" si="5"/>
        <v>0</v>
      </c>
      <c r="G28" s="210">
        <f t="shared" si="5"/>
        <v>0</v>
      </c>
      <c r="H28" s="210">
        <f t="shared" si="5"/>
        <v>0</v>
      </c>
      <c r="I28" s="210">
        <f t="shared" si="5"/>
        <v>0</v>
      </c>
      <c r="J28" s="210">
        <f t="shared" si="5"/>
        <v>0</v>
      </c>
      <c r="K28" s="210">
        <f t="shared" si="5"/>
        <v>0</v>
      </c>
      <c r="L28" s="210">
        <f t="shared" si="5"/>
        <v>0</v>
      </c>
      <c r="M28" s="210">
        <f t="shared" si="5"/>
        <v>0</v>
      </c>
      <c r="N28" s="210">
        <f t="shared" si="5"/>
        <v>0</v>
      </c>
      <c r="O28" s="210">
        <f t="shared" si="5"/>
        <v>0</v>
      </c>
      <c r="P28" s="210">
        <f t="shared" si="5"/>
        <v>0</v>
      </c>
    </row>
    <row r="29" spans="1:16" x14ac:dyDescent="0.25">
      <c r="A29" s="173" t="s">
        <v>232</v>
      </c>
      <c r="B29" s="179" t="s">
        <v>189</v>
      </c>
      <c r="C29" s="175" t="s">
        <v>237</v>
      </c>
      <c r="D29" s="253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1:16" x14ac:dyDescent="0.25">
      <c r="A30" s="173" t="s">
        <v>233</v>
      </c>
      <c r="B30" s="179" t="s">
        <v>189</v>
      </c>
      <c r="C30" s="175" t="s">
        <v>238</v>
      </c>
      <c r="D30" s="253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x14ac:dyDescent="0.25">
      <c r="A31" s="173" t="s">
        <v>234</v>
      </c>
      <c r="B31" s="179" t="s">
        <v>189</v>
      </c>
      <c r="C31" s="175" t="s">
        <v>239</v>
      </c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</row>
    <row r="32" spans="1:16" x14ac:dyDescent="0.25">
      <c r="A32" s="173" t="s">
        <v>235</v>
      </c>
      <c r="B32" s="179" t="s">
        <v>189</v>
      </c>
      <c r="C32" s="175" t="s">
        <v>240</v>
      </c>
      <c r="D32" s="253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x14ac:dyDescent="0.25">
      <c r="A33" s="173" t="s">
        <v>236</v>
      </c>
      <c r="B33" s="179" t="s">
        <v>189</v>
      </c>
      <c r="C33" s="175" t="s">
        <v>241</v>
      </c>
      <c r="D33" s="253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6" x14ac:dyDescent="0.25">
      <c r="A34" s="176" t="s">
        <v>14</v>
      </c>
      <c r="B34" s="182" t="s">
        <v>150</v>
      </c>
      <c r="C34" s="183" t="s">
        <v>189</v>
      </c>
      <c r="D34" s="210">
        <f>SUM(D35:D37)</f>
        <v>0</v>
      </c>
      <c r="E34" s="210">
        <f t="shared" ref="E34:P34" si="6">SUM(E35:E37)</f>
        <v>0</v>
      </c>
      <c r="F34" s="210">
        <f t="shared" si="6"/>
        <v>0</v>
      </c>
      <c r="G34" s="210">
        <f t="shared" si="6"/>
        <v>0</v>
      </c>
      <c r="H34" s="210">
        <f t="shared" si="6"/>
        <v>0</v>
      </c>
      <c r="I34" s="210">
        <f t="shared" si="6"/>
        <v>0</v>
      </c>
      <c r="J34" s="210">
        <f t="shared" si="6"/>
        <v>0</v>
      </c>
      <c r="K34" s="210">
        <f t="shared" si="6"/>
        <v>0</v>
      </c>
      <c r="L34" s="210">
        <f t="shared" si="6"/>
        <v>0</v>
      </c>
      <c r="M34" s="210">
        <f t="shared" si="6"/>
        <v>0</v>
      </c>
      <c r="N34" s="210">
        <f t="shared" si="6"/>
        <v>0</v>
      </c>
      <c r="O34" s="210">
        <f t="shared" si="6"/>
        <v>0</v>
      </c>
      <c r="P34" s="210">
        <f t="shared" si="6"/>
        <v>0</v>
      </c>
    </row>
    <row r="35" spans="1:16" x14ac:dyDescent="0.25">
      <c r="A35" s="173" t="s">
        <v>242</v>
      </c>
      <c r="B35" s="179" t="s">
        <v>189</v>
      </c>
      <c r="C35" s="175" t="s">
        <v>245</v>
      </c>
      <c r="D35" s="253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6" x14ac:dyDescent="0.25">
      <c r="A36" s="173" t="s">
        <v>243</v>
      </c>
      <c r="B36" s="179" t="s">
        <v>189</v>
      </c>
      <c r="C36" s="175" t="s">
        <v>246</v>
      </c>
      <c r="D36" s="253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x14ac:dyDescent="0.25">
      <c r="A37" s="173" t="s">
        <v>244</v>
      </c>
      <c r="B37" s="179" t="s">
        <v>189</v>
      </c>
      <c r="C37" s="175" t="s">
        <v>247</v>
      </c>
      <c r="D37" s="253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16" x14ac:dyDescent="0.25">
      <c r="A38" s="176" t="s">
        <v>15</v>
      </c>
      <c r="B38" s="182" t="s">
        <v>152</v>
      </c>
      <c r="C38" s="183" t="s">
        <v>189</v>
      </c>
      <c r="D38" s="210">
        <f>SUM(D39:D44)</f>
        <v>0</v>
      </c>
      <c r="E38" s="210">
        <f t="shared" ref="E38:P38" si="7">SUM(E39:E44)</f>
        <v>0</v>
      </c>
      <c r="F38" s="210">
        <f t="shared" si="7"/>
        <v>0</v>
      </c>
      <c r="G38" s="210">
        <f t="shared" si="7"/>
        <v>0</v>
      </c>
      <c r="H38" s="210">
        <f t="shared" si="7"/>
        <v>0</v>
      </c>
      <c r="I38" s="210">
        <f t="shared" si="7"/>
        <v>0</v>
      </c>
      <c r="J38" s="210">
        <f t="shared" si="7"/>
        <v>0</v>
      </c>
      <c r="K38" s="210">
        <f t="shared" si="7"/>
        <v>0</v>
      </c>
      <c r="L38" s="210">
        <f t="shared" si="7"/>
        <v>0</v>
      </c>
      <c r="M38" s="210">
        <f t="shared" si="7"/>
        <v>0</v>
      </c>
      <c r="N38" s="210">
        <f t="shared" si="7"/>
        <v>0</v>
      </c>
      <c r="O38" s="210">
        <f t="shared" si="7"/>
        <v>0</v>
      </c>
      <c r="P38" s="210">
        <f t="shared" si="7"/>
        <v>0</v>
      </c>
    </row>
    <row r="39" spans="1:16" x14ac:dyDescent="0.25">
      <c r="A39" s="173" t="s">
        <v>248</v>
      </c>
      <c r="B39" s="179" t="s">
        <v>189</v>
      </c>
      <c r="C39" s="175" t="s">
        <v>254</v>
      </c>
      <c r="D39" s="253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1:16" ht="15" customHeight="1" x14ac:dyDescent="0.25">
      <c r="A40" s="173" t="s">
        <v>249</v>
      </c>
      <c r="B40" s="179" t="s">
        <v>189</v>
      </c>
      <c r="C40" s="175" t="s">
        <v>255</v>
      </c>
      <c r="D40" s="253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</row>
    <row r="41" spans="1:16" x14ac:dyDescent="0.25">
      <c r="A41" s="173" t="s">
        <v>250</v>
      </c>
      <c r="B41" s="179" t="s">
        <v>189</v>
      </c>
      <c r="C41" s="175" t="s">
        <v>256</v>
      </c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</row>
    <row r="42" spans="1:16" x14ac:dyDescent="0.25">
      <c r="A42" s="173" t="s">
        <v>251</v>
      </c>
      <c r="B42" s="179" t="s">
        <v>189</v>
      </c>
      <c r="C42" s="175" t="s">
        <v>257</v>
      </c>
      <c r="D42" s="25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</row>
    <row r="43" spans="1:16" x14ac:dyDescent="0.25">
      <c r="A43" s="173" t="s">
        <v>252</v>
      </c>
      <c r="B43" s="179" t="s">
        <v>189</v>
      </c>
      <c r="C43" s="175" t="s">
        <v>258</v>
      </c>
      <c r="D43" s="253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</row>
    <row r="44" spans="1:16" x14ac:dyDescent="0.25">
      <c r="A44" s="173" t="s">
        <v>253</v>
      </c>
      <c r="B44" s="179" t="s">
        <v>189</v>
      </c>
      <c r="C44" s="175" t="s">
        <v>259</v>
      </c>
      <c r="D44" s="254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1:16" x14ac:dyDescent="0.25">
      <c r="A45" s="176" t="s">
        <v>16</v>
      </c>
      <c r="B45" s="182" t="s">
        <v>155</v>
      </c>
      <c r="C45" s="179" t="s">
        <v>189</v>
      </c>
      <c r="D45" s="222">
        <f>SUM(D46:D48)</f>
        <v>0</v>
      </c>
      <c r="E45" s="222">
        <f t="shared" ref="E45:P45" si="8">SUM(E46:E48)</f>
        <v>0</v>
      </c>
      <c r="F45" s="222">
        <f t="shared" si="8"/>
        <v>0</v>
      </c>
      <c r="G45" s="222">
        <f t="shared" si="8"/>
        <v>0</v>
      </c>
      <c r="H45" s="222">
        <f t="shared" si="8"/>
        <v>0</v>
      </c>
      <c r="I45" s="222">
        <f t="shared" si="8"/>
        <v>0</v>
      </c>
      <c r="J45" s="222">
        <f t="shared" si="8"/>
        <v>0</v>
      </c>
      <c r="K45" s="222">
        <f t="shared" si="8"/>
        <v>0</v>
      </c>
      <c r="L45" s="222">
        <f t="shared" si="8"/>
        <v>0</v>
      </c>
      <c r="M45" s="222">
        <f t="shared" si="8"/>
        <v>0</v>
      </c>
      <c r="N45" s="222">
        <f t="shared" si="8"/>
        <v>0</v>
      </c>
      <c r="O45" s="222">
        <f t="shared" si="8"/>
        <v>0</v>
      </c>
      <c r="P45" s="222">
        <f t="shared" si="8"/>
        <v>0</v>
      </c>
    </row>
    <row r="46" spans="1:16" x14ac:dyDescent="0.25">
      <c r="A46" s="173" t="s">
        <v>260</v>
      </c>
      <c r="B46" s="179" t="s">
        <v>189</v>
      </c>
      <c r="C46" s="175" t="s">
        <v>263</v>
      </c>
      <c r="D46" s="254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1:16" x14ac:dyDescent="0.25">
      <c r="A47" s="173" t="s">
        <v>261</v>
      </c>
      <c r="B47" s="179" t="s">
        <v>189</v>
      </c>
      <c r="C47" s="175" t="s">
        <v>264</v>
      </c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1:16" x14ac:dyDescent="0.25">
      <c r="A48" s="173" t="s">
        <v>262</v>
      </c>
      <c r="B48" s="179" t="s">
        <v>189</v>
      </c>
      <c r="C48" s="175" t="s">
        <v>265</v>
      </c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spans="1:16" x14ac:dyDescent="0.25">
      <c r="A49" s="186" t="s">
        <v>17</v>
      </c>
      <c r="B49" s="182" t="s">
        <v>156</v>
      </c>
      <c r="C49" s="179" t="s">
        <v>189</v>
      </c>
      <c r="D49" s="222">
        <f>SUM(D50:D57)</f>
        <v>0</v>
      </c>
      <c r="E49" s="222">
        <f t="shared" ref="E49:P49" si="9">SUM(E50:E57)</f>
        <v>0</v>
      </c>
      <c r="F49" s="222">
        <f t="shared" si="9"/>
        <v>0</v>
      </c>
      <c r="G49" s="222">
        <f t="shared" si="9"/>
        <v>0</v>
      </c>
      <c r="H49" s="222">
        <f t="shared" si="9"/>
        <v>0</v>
      </c>
      <c r="I49" s="222">
        <f t="shared" si="9"/>
        <v>0</v>
      </c>
      <c r="J49" s="222">
        <f t="shared" si="9"/>
        <v>0</v>
      </c>
      <c r="K49" s="222">
        <f t="shared" si="9"/>
        <v>0</v>
      </c>
      <c r="L49" s="222">
        <f t="shared" si="9"/>
        <v>0</v>
      </c>
      <c r="M49" s="222">
        <f t="shared" si="9"/>
        <v>0</v>
      </c>
      <c r="N49" s="222">
        <f t="shared" si="9"/>
        <v>0</v>
      </c>
      <c r="O49" s="222">
        <f t="shared" si="9"/>
        <v>0</v>
      </c>
      <c r="P49" s="222">
        <f t="shared" si="9"/>
        <v>0</v>
      </c>
    </row>
    <row r="50" spans="1:16" x14ac:dyDescent="0.25">
      <c r="A50" s="173" t="s">
        <v>266</v>
      </c>
      <c r="B50" s="179" t="s">
        <v>189</v>
      </c>
      <c r="C50" s="175" t="s">
        <v>274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</row>
    <row r="51" spans="1:16" x14ac:dyDescent="0.25">
      <c r="A51" s="173" t="s">
        <v>267</v>
      </c>
      <c r="B51" s="179" t="s">
        <v>189</v>
      </c>
      <c r="C51" s="175" t="s">
        <v>275</v>
      </c>
      <c r="D51" s="254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x14ac:dyDescent="0.25">
      <c r="A52" s="173" t="s">
        <v>268</v>
      </c>
      <c r="B52" s="179" t="s">
        <v>189</v>
      </c>
      <c r="C52" s="175" t="s">
        <v>276</v>
      </c>
      <c r="D52" s="254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</row>
    <row r="53" spans="1:16" x14ac:dyDescent="0.25">
      <c r="A53" s="173" t="s">
        <v>269</v>
      </c>
      <c r="B53" s="179" t="s">
        <v>189</v>
      </c>
      <c r="C53" s="175" t="s">
        <v>277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</row>
    <row r="54" spans="1:16" x14ac:dyDescent="0.25">
      <c r="A54" s="173" t="s">
        <v>270</v>
      </c>
      <c r="B54" s="179" t="s">
        <v>189</v>
      </c>
      <c r="C54" s="175" t="s">
        <v>278</v>
      </c>
      <c r="D54" s="254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</row>
    <row r="55" spans="1:16" x14ac:dyDescent="0.25">
      <c r="A55" s="173" t="s">
        <v>271</v>
      </c>
      <c r="B55" s="179" t="s">
        <v>189</v>
      </c>
      <c r="C55" s="175" t="s">
        <v>279</v>
      </c>
      <c r="D55" s="254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</row>
    <row r="56" spans="1:16" x14ac:dyDescent="0.25">
      <c r="A56" s="173" t="s">
        <v>272</v>
      </c>
      <c r="B56" s="179" t="s">
        <v>189</v>
      </c>
      <c r="C56" s="175" t="s">
        <v>280</v>
      </c>
      <c r="D56" s="254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1:16" x14ac:dyDescent="0.25">
      <c r="A57" s="173" t="s">
        <v>273</v>
      </c>
      <c r="B57" s="179" t="s">
        <v>189</v>
      </c>
      <c r="C57" s="175" t="s">
        <v>281</v>
      </c>
      <c r="D57" s="254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</row>
    <row r="58" spans="1:16" x14ac:dyDescent="0.25">
      <c r="A58" s="186" t="s">
        <v>18</v>
      </c>
      <c r="B58" s="182" t="s">
        <v>158</v>
      </c>
      <c r="C58" s="179" t="s">
        <v>189</v>
      </c>
      <c r="D58" s="223">
        <f>SUM(D59:D64)</f>
        <v>0</v>
      </c>
      <c r="E58" s="223">
        <f t="shared" ref="E58:P58" si="10">SUM(E59:E64)</f>
        <v>0</v>
      </c>
      <c r="F58" s="223">
        <f t="shared" si="10"/>
        <v>0</v>
      </c>
      <c r="G58" s="223">
        <f t="shared" si="10"/>
        <v>0</v>
      </c>
      <c r="H58" s="223">
        <f t="shared" si="10"/>
        <v>0</v>
      </c>
      <c r="I58" s="223">
        <f t="shared" si="10"/>
        <v>0</v>
      </c>
      <c r="J58" s="223">
        <f t="shared" si="10"/>
        <v>0</v>
      </c>
      <c r="K58" s="223">
        <f t="shared" si="10"/>
        <v>0</v>
      </c>
      <c r="L58" s="223">
        <f t="shared" si="10"/>
        <v>0</v>
      </c>
      <c r="M58" s="223">
        <f t="shared" si="10"/>
        <v>0</v>
      </c>
      <c r="N58" s="223">
        <f t="shared" si="10"/>
        <v>0</v>
      </c>
      <c r="O58" s="223">
        <f t="shared" si="10"/>
        <v>0</v>
      </c>
      <c r="P58" s="223">
        <f t="shared" si="10"/>
        <v>0</v>
      </c>
    </row>
    <row r="59" spans="1:16" x14ac:dyDescent="0.25">
      <c r="A59" s="173" t="s">
        <v>282</v>
      </c>
      <c r="B59" s="179" t="s">
        <v>189</v>
      </c>
      <c r="C59" s="175" t="s">
        <v>288</v>
      </c>
      <c r="D59" s="254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</row>
    <row r="60" spans="1:16" x14ac:dyDescent="0.25">
      <c r="A60" s="173" t="s">
        <v>283</v>
      </c>
      <c r="B60" s="179" t="s">
        <v>189</v>
      </c>
      <c r="C60" s="175" t="s">
        <v>289</v>
      </c>
      <c r="D60" s="254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</row>
    <row r="61" spans="1:16" x14ac:dyDescent="0.25">
      <c r="A61" s="173" t="s">
        <v>284</v>
      </c>
      <c r="B61" s="179" t="s">
        <v>189</v>
      </c>
      <c r="C61" s="175" t="s">
        <v>290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</row>
    <row r="62" spans="1:16" x14ac:dyDescent="0.25">
      <c r="A62" s="173" t="s">
        <v>285</v>
      </c>
      <c r="B62" s="179" t="s">
        <v>189</v>
      </c>
      <c r="C62" s="175" t="s">
        <v>291</v>
      </c>
      <c r="D62" s="254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</row>
    <row r="63" spans="1:16" x14ac:dyDescent="0.25">
      <c r="A63" s="173" t="s">
        <v>286</v>
      </c>
      <c r="B63" s="179" t="s">
        <v>189</v>
      </c>
      <c r="C63" s="175" t="s">
        <v>292</v>
      </c>
      <c r="D63" s="254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</row>
    <row r="64" spans="1:16" x14ac:dyDescent="0.25">
      <c r="A64" s="173" t="s">
        <v>287</v>
      </c>
      <c r="B64" s="179" t="s">
        <v>189</v>
      </c>
      <c r="C64" s="175" t="s">
        <v>293</v>
      </c>
      <c r="D64" s="254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</row>
    <row r="65" spans="1:16" x14ac:dyDescent="0.25">
      <c r="A65" s="188" t="s">
        <v>19</v>
      </c>
      <c r="B65" s="182" t="s">
        <v>161</v>
      </c>
      <c r="C65" s="179" t="s">
        <v>189</v>
      </c>
      <c r="D65" s="222">
        <f>SUM(D66:D68)</f>
        <v>0</v>
      </c>
      <c r="E65" s="222">
        <f t="shared" ref="E65:P65" si="11">SUM(E66:E68)</f>
        <v>0</v>
      </c>
      <c r="F65" s="222">
        <f t="shared" si="11"/>
        <v>0</v>
      </c>
      <c r="G65" s="222">
        <f t="shared" si="11"/>
        <v>0</v>
      </c>
      <c r="H65" s="222">
        <f t="shared" si="11"/>
        <v>0</v>
      </c>
      <c r="I65" s="222">
        <f t="shared" si="11"/>
        <v>0</v>
      </c>
      <c r="J65" s="222">
        <f t="shared" si="11"/>
        <v>0</v>
      </c>
      <c r="K65" s="222">
        <f t="shared" si="11"/>
        <v>0</v>
      </c>
      <c r="L65" s="222">
        <f t="shared" si="11"/>
        <v>0</v>
      </c>
      <c r="M65" s="222">
        <f t="shared" si="11"/>
        <v>0</v>
      </c>
      <c r="N65" s="222">
        <f t="shared" si="11"/>
        <v>0</v>
      </c>
      <c r="O65" s="222">
        <f t="shared" si="11"/>
        <v>0</v>
      </c>
      <c r="P65" s="222">
        <f t="shared" si="11"/>
        <v>0</v>
      </c>
    </row>
    <row r="66" spans="1:16" x14ac:dyDescent="0.25">
      <c r="A66" s="173" t="s">
        <v>294</v>
      </c>
      <c r="B66" s="179" t="s">
        <v>189</v>
      </c>
      <c r="C66" s="175" t="s">
        <v>297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</row>
    <row r="67" spans="1:16" x14ac:dyDescent="0.25">
      <c r="A67" s="173" t="s">
        <v>295</v>
      </c>
      <c r="B67" s="179" t="s">
        <v>189</v>
      </c>
      <c r="C67" s="175" t="s">
        <v>298</v>
      </c>
      <c r="D67" s="254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</row>
    <row r="68" spans="1:16" x14ac:dyDescent="0.25">
      <c r="A68" s="173" t="s">
        <v>296</v>
      </c>
      <c r="B68" s="179" t="s">
        <v>189</v>
      </c>
      <c r="C68" s="175" t="s">
        <v>299</v>
      </c>
      <c r="D68" s="254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</row>
    <row r="69" spans="1:16" x14ac:dyDescent="0.25">
      <c r="A69" s="189" t="s">
        <v>20</v>
      </c>
      <c r="B69" s="182" t="s">
        <v>163</v>
      </c>
      <c r="C69" s="179" t="s">
        <v>189</v>
      </c>
      <c r="D69" s="222">
        <f>SUM(D70:D72)</f>
        <v>0</v>
      </c>
      <c r="E69" s="222">
        <f t="shared" ref="E69:P69" si="12">SUM(E70:E72)</f>
        <v>0</v>
      </c>
      <c r="F69" s="222">
        <f t="shared" si="12"/>
        <v>0</v>
      </c>
      <c r="G69" s="222">
        <f t="shared" si="12"/>
        <v>0</v>
      </c>
      <c r="H69" s="222">
        <f t="shared" si="12"/>
        <v>0</v>
      </c>
      <c r="I69" s="222">
        <f t="shared" si="12"/>
        <v>0</v>
      </c>
      <c r="J69" s="222">
        <f t="shared" si="12"/>
        <v>0</v>
      </c>
      <c r="K69" s="222">
        <f t="shared" si="12"/>
        <v>0</v>
      </c>
      <c r="L69" s="222">
        <f t="shared" si="12"/>
        <v>0</v>
      </c>
      <c r="M69" s="222">
        <f t="shared" si="12"/>
        <v>0</v>
      </c>
      <c r="N69" s="222">
        <f t="shared" si="12"/>
        <v>0</v>
      </c>
      <c r="O69" s="222">
        <f t="shared" si="12"/>
        <v>0</v>
      </c>
      <c r="P69" s="222">
        <f t="shared" si="12"/>
        <v>0</v>
      </c>
    </row>
    <row r="70" spans="1:16" x14ac:dyDescent="0.25">
      <c r="A70" s="173" t="s">
        <v>300</v>
      </c>
      <c r="B70" s="179" t="s">
        <v>189</v>
      </c>
      <c r="C70" s="175" t="s">
        <v>302</v>
      </c>
      <c r="D70" s="254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</row>
    <row r="71" spans="1:16" x14ac:dyDescent="0.25">
      <c r="A71" s="173" t="s">
        <v>301</v>
      </c>
      <c r="B71" s="179" t="s">
        <v>189</v>
      </c>
      <c r="C71" s="175" t="s">
        <v>303</v>
      </c>
      <c r="D71" s="254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</row>
    <row r="72" spans="1:16" x14ac:dyDescent="0.25">
      <c r="A72" s="173" t="s">
        <v>192</v>
      </c>
      <c r="B72" s="179" t="s">
        <v>189</v>
      </c>
      <c r="C72" s="175" t="s">
        <v>304</v>
      </c>
      <c r="D72" s="254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</row>
    <row r="73" spans="1:16" x14ac:dyDescent="0.25">
      <c r="A73" s="189" t="s">
        <v>21</v>
      </c>
      <c r="B73" s="182" t="s">
        <v>165</v>
      </c>
      <c r="C73" s="179" t="s">
        <v>189</v>
      </c>
      <c r="D73" s="222">
        <f>SUM(D74:D77)</f>
        <v>0</v>
      </c>
      <c r="E73" s="222">
        <f t="shared" ref="E73:P73" si="13">SUM(E74:E77)</f>
        <v>0</v>
      </c>
      <c r="F73" s="222">
        <f t="shared" si="13"/>
        <v>0</v>
      </c>
      <c r="G73" s="222">
        <f t="shared" si="13"/>
        <v>0</v>
      </c>
      <c r="H73" s="222">
        <f t="shared" si="13"/>
        <v>0</v>
      </c>
      <c r="I73" s="222">
        <f t="shared" si="13"/>
        <v>0</v>
      </c>
      <c r="J73" s="222">
        <f t="shared" si="13"/>
        <v>0</v>
      </c>
      <c r="K73" s="222">
        <f t="shared" si="13"/>
        <v>0</v>
      </c>
      <c r="L73" s="222">
        <f t="shared" si="13"/>
        <v>0</v>
      </c>
      <c r="M73" s="222">
        <f t="shared" si="13"/>
        <v>0</v>
      </c>
      <c r="N73" s="222">
        <f t="shared" si="13"/>
        <v>0</v>
      </c>
      <c r="O73" s="222">
        <f t="shared" si="13"/>
        <v>0</v>
      </c>
      <c r="P73" s="222">
        <f t="shared" si="13"/>
        <v>0</v>
      </c>
    </row>
    <row r="74" spans="1:16" x14ac:dyDescent="0.25">
      <c r="A74" s="173" t="s">
        <v>305</v>
      </c>
      <c r="B74" s="179" t="s">
        <v>189</v>
      </c>
      <c r="C74" s="175" t="s">
        <v>309</v>
      </c>
      <c r="D74" s="254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</row>
    <row r="75" spans="1:16" x14ac:dyDescent="0.25">
      <c r="A75" s="173" t="s">
        <v>306</v>
      </c>
      <c r="B75" s="179" t="s">
        <v>189</v>
      </c>
      <c r="C75" s="175" t="s">
        <v>310</v>
      </c>
      <c r="D75" s="254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</row>
    <row r="76" spans="1:16" x14ac:dyDescent="0.25">
      <c r="A76" s="173" t="s">
        <v>307</v>
      </c>
      <c r="B76" s="179" t="s">
        <v>189</v>
      </c>
      <c r="C76" s="175" t="s">
        <v>311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</row>
    <row r="77" spans="1:16" x14ac:dyDescent="0.25">
      <c r="A77" s="173" t="s">
        <v>308</v>
      </c>
      <c r="B77" s="179" t="s">
        <v>189</v>
      </c>
      <c r="C77" s="175" t="s">
        <v>312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</row>
    <row r="78" spans="1:16" x14ac:dyDescent="0.25">
      <c r="A78" s="159"/>
      <c r="B78" s="179"/>
      <c r="C78" s="190"/>
      <c r="D78" s="221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</row>
    <row r="79" spans="1:16" x14ac:dyDescent="0.25">
      <c r="A79" s="159"/>
      <c r="B79" s="179"/>
      <c r="C79" s="190"/>
      <c r="D79" s="221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</row>
    <row r="80" spans="1:16" ht="28.5" x14ac:dyDescent="0.25">
      <c r="A80" s="192" t="s">
        <v>193</v>
      </c>
      <c r="B80" s="159"/>
      <c r="C80" s="159"/>
      <c r="D80" s="210">
        <f t="shared" ref="D80:P80" si="14">SUM(D8,D11,D16,D18,D28,D34,D38,D45,D49,D58,D65,D69,D73)</f>
        <v>0</v>
      </c>
      <c r="E80" s="210">
        <f t="shared" si="14"/>
        <v>0</v>
      </c>
      <c r="F80" s="210">
        <f t="shared" si="14"/>
        <v>0</v>
      </c>
      <c r="G80" s="210">
        <f t="shared" si="14"/>
        <v>0</v>
      </c>
      <c r="H80" s="210">
        <f t="shared" si="14"/>
        <v>0</v>
      </c>
      <c r="I80" s="210">
        <f t="shared" si="14"/>
        <v>0</v>
      </c>
      <c r="J80" s="210">
        <f t="shared" si="14"/>
        <v>0</v>
      </c>
      <c r="K80" s="210">
        <f t="shared" si="14"/>
        <v>0</v>
      </c>
      <c r="L80" s="210">
        <f t="shared" si="14"/>
        <v>0</v>
      </c>
      <c r="M80" s="210">
        <f t="shared" si="14"/>
        <v>0</v>
      </c>
      <c r="N80" s="210">
        <f t="shared" si="14"/>
        <v>0</v>
      </c>
      <c r="O80" s="210">
        <f t="shared" si="14"/>
        <v>0</v>
      </c>
      <c r="P80" s="210">
        <f t="shared" si="14"/>
        <v>0</v>
      </c>
    </row>
    <row r="81" spans="1:16" x14ac:dyDescent="0.25">
      <c r="A81" s="169"/>
      <c r="B81" s="159"/>
      <c r="C81" s="15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</row>
    <row r="82" spans="1:16" x14ac:dyDescent="0.25">
      <c r="A82" s="196" t="s">
        <v>194</v>
      </c>
      <c r="B82" s="197"/>
      <c r="C82" s="197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</row>
    <row r="83" spans="1:16" x14ac:dyDescent="0.25">
      <c r="A83" s="198" t="s">
        <v>195</v>
      </c>
      <c r="B83" s="199"/>
      <c r="C83" s="199"/>
      <c r="D83" s="225">
        <f>D6-D82</f>
        <v>0</v>
      </c>
      <c r="E83" s="225">
        <f t="shared" ref="E83:P83" si="15">E6-E82</f>
        <v>0</v>
      </c>
      <c r="F83" s="225">
        <f t="shared" si="15"/>
        <v>0</v>
      </c>
      <c r="G83" s="225">
        <f t="shared" si="15"/>
        <v>0</v>
      </c>
      <c r="H83" s="225">
        <f t="shared" si="15"/>
        <v>0</v>
      </c>
      <c r="I83" s="225">
        <f t="shared" si="15"/>
        <v>0</v>
      </c>
      <c r="J83" s="225">
        <f t="shared" si="15"/>
        <v>0</v>
      </c>
      <c r="K83" s="225">
        <f t="shared" si="15"/>
        <v>0</v>
      </c>
      <c r="L83" s="225">
        <f t="shared" si="15"/>
        <v>0</v>
      </c>
      <c r="M83" s="225">
        <f t="shared" si="15"/>
        <v>0</v>
      </c>
      <c r="N83" s="225">
        <f t="shared" si="15"/>
        <v>0</v>
      </c>
      <c r="O83" s="225">
        <f t="shared" si="15"/>
        <v>0</v>
      </c>
      <c r="P83" s="225">
        <f t="shared" si="15"/>
        <v>0</v>
      </c>
    </row>
    <row r="84" spans="1:16" x14ac:dyDescent="0.25">
      <c r="A84" s="226" t="s">
        <v>196</v>
      </c>
      <c r="B84" s="227"/>
      <c r="C84" s="227"/>
      <c r="D84" s="226">
        <v>110</v>
      </c>
      <c r="E84" s="226">
        <v>104</v>
      </c>
      <c r="F84" s="226">
        <v>1</v>
      </c>
      <c r="G84" s="226">
        <v>1</v>
      </c>
      <c r="H84" s="226">
        <v>69</v>
      </c>
      <c r="I84" s="226">
        <v>67</v>
      </c>
      <c r="J84" s="226">
        <v>30</v>
      </c>
      <c r="K84" s="226">
        <v>28</v>
      </c>
      <c r="L84" s="226">
        <v>0</v>
      </c>
      <c r="M84" s="226">
        <v>0</v>
      </c>
      <c r="N84" s="226">
        <v>1</v>
      </c>
      <c r="O84" s="226">
        <v>1</v>
      </c>
      <c r="P84" s="226">
        <v>76</v>
      </c>
    </row>
    <row r="85" spans="1:16" x14ac:dyDescent="0.25">
      <c r="A85" s="198" t="s">
        <v>197</v>
      </c>
      <c r="B85" s="225"/>
      <c r="C85" s="225"/>
      <c r="D85" s="225">
        <f t="shared" ref="D85:P85" si="16">D6-D84</f>
        <v>-110</v>
      </c>
      <c r="E85" s="225">
        <f t="shared" si="16"/>
        <v>-104</v>
      </c>
      <c r="F85" s="225">
        <f t="shared" si="16"/>
        <v>-1</v>
      </c>
      <c r="G85" s="225">
        <f t="shared" si="16"/>
        <v>-1</v>
      </c>
      <c r="H85" s="225">
        <f t="shared" si="16"/>
        <v>-69</v>
      </c>
      <c r="I85" s="225">
        <f t="shared" si="16"/>
        <v>-67</v>
      </c>
      <c r="J85" s="225">
        <f t="shared" si="16"/>
        <v>-30</v>
      </c>
      <c r="K85" s="225">
        <f t="shared" si="16"/>
        <v>-28</v>
      </c>
      <c r="L85" s="225">
        <f t="shared" si="16"/>
        <v>0</v>
      </c>
      <c r="M85" s="225">
        <f t="shared" si="16"/>
        <v>0</v>
      </c>
      <c r="N85" s="225">
        <f t="shared" si="16"/>
        <v>-1</v>
      </c>
      <c r="O85" s="225">
        <f t="shared" si="16"/>
        <v>-1</v>
      </c>
      <c r="P85" s="225">
        <f t="shared" si="16"/>
        <v>-76</v>
      </c>
    </row>
    <row r="86" spans="1:16" ht="106.5" customHeight="1" x14ac:dyDescent="0.25">
      <c r="A86" s="293" t="s">
        <v>198</v>
      </c>
      <c r="B86" s="294"/>
      <c r="C86" s="295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</row>
  </sheetData>
  <sheetProtection sort="0" autoFilter="0"/>
  <mergeCells count="2">
    <mergeCell ref="A2:P2"/>
    <mergeCell ref="A86:C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X8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155" customWidth="1"/>
    <col min="2" max="2" width="17.140625" style="155" customWidth="1"/>
    <col min="3" max="3" width="16.7109375" style="155" customWidth="1"/>
    <col min="4" max="4" width="13.85546875" style="155" customWidth="1"/>
    <col min="5" max="5" width="14.85546875" style="155" customWidth="1"/>
    <col min="6" max="6" width="9.140625" style="155"/>
    <col min="7" max="7" width="11.5703125" style="155" customWidth="1"/>
    <col min="8" max="10" width="9.140625" style="155"/>
    <col min="11" max="11" width="10" style="155" customWidth="1"/>
    <col min="12" max="13" width="9.140625" style="155"/>
    <col min="14" max="14" width="10.85546875" style="155" customWidth="1"/>
    <col min="15" max="15" width="9.140625" style="155"/>
    <col min="16" max="16" width="13.28515625" style="155" customWidth="1"/>
    <col min="17" max="18" width="9.140625" style="155"/>
    <col min="19" max="19" width="14" style="155" customWidth="1"/>
    <col min="20" max="20" width="13.5703125" style="155" customWidth="1"/>
    <col min="21" max="22" width="9.140625" style="155"/>
    <col min="23" max="23" width="10.28515625" style="155" customWidth="1"/>
    <col min="24" max="24" width="11.42578125" style="155" customWidth="1"/>
    <col min="25" max="16384" width="9.140625" style="155"/>
  </cols>
  <sheetData>
    <row r="2" spans="1:24" ht="18.75" x14ac:dyDescent="0.25">
      <c r="A2" s="288" t="s">
        <v>353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4" spans="1:24" ht="205.5" customHeight="1" x14ac:dyDescent="0.25">
      <c r="A4" s="229" t="s">
        <v>185</v>
      </c>
      <c r="B4" s="161" t="s">
        <v>354</v>
      </c>
      <c r="C4" s="161" t="s">
        <v>355</v>
      </c>
      <c r="D4" s="161" t="s">
        <v>356</v>
      </c>
      <c r="E4" s="161" t="s">
        <v>357</v>
      </c>
      <c r="F4" s="161" t="s">
        <v>358</v>
      </c>
      <c r="G4" s="161" t="s">
        <v>359</v>
      </c>
      <c r="H4" s="161" t="s">
        <v>360</v>
      </c>
      <c r="I4" s="161" t="s">
        <v>361</v>
      </c>
      <c r="J4" s="161" t="s">
        <v>362</v>
      </c>
      <c r="K4" s="161" t="s">
        <v>363</v>
      </c>
      <c r="L4" s="161" t="s">
        <v>364</v>
      </c>
      <c r="M4" s="161" t="s">
        <v>365</v>
      </c>
      <c r="N4" s="161" t="s">
        <v>366</v>
      </c>
      <c r="O4" s="161" t="s">
        <v>367</v>
      </c>
      <c r="P4" s="161" t="s">
        <v>368</v>
      </c>
      <c r="Q4" s="161" t="s">
        <v>369</v>
      </c>
      <c r="R4" s="161" t="s">
        <v>370</v>
      </c>
      <c r="S4" s="161" t="s">
        <v>371</v>
      </c>
      <c r="T4" s="161" t="s">
        <v>372</v>
      </c>
      <c r="U4" s="161" t="s">
        <v>373</v>
      </c>
      <c r="V4" s="161" t="s">
        <v>374</v>
      </c>
      <c r="W4" s="161" t="s">
        <v>375</v>
      </c>
      <c r="X4" s="161" t="s">
        <v>376</v>
      </c>
    </row>
    <row r="5" spans="1:24" x14ac:dyDescent="0.25">
      <c r="A5" s="159"/>
      <c r="B5" s="229">
        <v>1</v>
      </c>
      <c r="C5" s="229">
        <v>2</v>
      </c>
      <c r="D5" s="229">
        <v>3</v>
      </c>
      <c r="E5" s="229">
        <v>4</v>
      </c>
      <c r="F5" s="229">
        <v>5</v>
      </c>
      <c r="G5" s="229">
        <v>6</v>
      </c>
      <c r="H5" s="229">
        <v>7</v>
      </c>
      <c r="I5" s="229">
        <v>8</v>
      </c>
      <c r="J5" s="229">
        <v>9</v>
      </c>
      <c r="K5" s="229">
        <v>10</v>
      </c>
      <c r="L5" s="229">
        <v>11</v>
      </c>
      <c r="M5" s="229">
        <v>12</v>
      </c>
      <c r="N5" s="229">
        <v>13</v>
      </c>
      <c r="O5" s="229">
        <v>14</v>
      </c>
      <c r="P5" s="229">
        <v>15</v>
      </c>
      <c r="Q5" s="229">
        <v>16</v>
      </c>
      <c r="R5" s="229">
        <v>17</v>
      </c>
      <c r="S5" s="229">
        <v>18</v>
      </c>
      <c r="T5" s="229">
        <v>19</v>
      </c>
      <c r="U5" s="229">
        <v>20</v>
      </c>
      <c r="V5" s="229">
        <v>21</v>
      </c>
      <c r="W5" s="229">
        <v>22</v>
      </c>
      <c r="X5" s="229">
        <v>23</v>
      </c>
    </row>
    <row r="6" spans="1:24" ht="45.75" customHeight="1" x14ac:dyDescent="0.25">
      <c r="A6" s="162" t="s">
        <v>199</v>
      </c>
      <c r="B6" s="163" t="s">
        <v>168</v>
      </c>
      <c r="C6" s="164" t="s">
        <v>189</v>
      </c>
      <c r="D6" s="165">
        <f t="shared" ref="D6:X6" si="0">SUM(D9:D10,D12:D15,D17:D17,D19:D27,D29:D33,D35:D37,D39:D44,D46:D48,D50:D57,D59:D64,D66:D68,D70:D72,D74:D77)</f>
        <v>0</v>
      </c>
      <c r="E6" s="165">
        <f t="shared" si="0"/>
        <v>0</v>
      </c>
      <c r="F6" s="230">
        <f t="shared" si="0"/>
        <v>0</v>
      </c>
      <c r="G6" s="230">
        <f t="shared" si="0"/>
        <v>0</v>
      </c>
      <c r="H6" s="230">
        <f t="shared" si="0"/>
        <v>0</v>
      </c>
      <c r="I6" s="230">
        <f t="shared" si="0"/>
        <v>0</v>
      </c>
      <c r="J6" s="218">
        <f t="shared" si="0"/>
        <v>0</v>
      </c>
      <c r="K6" s="218">
        <f t="shared" si="0"/>
        <v>0</v>
      </c>
      <c r="L6" s="218">
        <f t="shared" si="0"/>
        <v>0</v>
      </c>
      <c r="M6" s="218">
        <f t="shared" si="0"/>
        <v>0</v>
      </c>
      <c r="N6" s="218">
        <f t="shared" si="0"/>
        <v>0</v>
      </c>
      <c r="O6" s="218">
        <f t="shared" si="0"/>
        <v>0</v>
      </c>
      <c r="P6" s="218">
        <f t="shared" si="0"/>
        <v>0</v>
      </c>
      <c r="Q6" s="218">
        <f t="shared" si="0"/>
        <v>0</v>
      </c>
      <c r="R6" s="218">
        <f t="shared" si="0"/>
        <v>0</v>
      </c>
      <c r="S6" s="218">
        <f t="shared" si="0"/>
        <v>0</v>
      </c>
      <c r="T6" s="218">
        <f t="shared" si="0"/>
        <v>0</v>
      </c>
      <c r="U6" s="218">
        <f t="shared" si="0"/>
        <v>0</v>
      </c>
      <c r="V6" s="218">
        <f t="shared" si="0"/>
        <v>0</v>
      </c>
      <c r="W6" s="218">
        <f t="shared" si="0"/>
        <v>0</v>
      </c>
      <c r="X6" s="218">
        <f t="shared" si="0"/>
        <v>0</v>
      </c>
    </row>
    <row r="7" spans="1:24" ht="31.5" customHeight="1" x14ac:dyDescent="0.25">
      <c r="A7" s="166" t="s">
        <v>190</v>
      </c>
      <c r="B7" s="161"/>
      <c r="C7" s="167"/>
      <c r="D7" s="168"/>
      <c r="E7" s="159"/>
      <c r="F7" s="159"/>
      <c r="G7" s="159"/>
      <c r="H7" s="159"/>
      <c r="I7" s="159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</row>
    <row r="8" spans="1:24" ht="15" customHeight="1" x14ac:dyDescent="0.25">
      <c r="A8" s="169" t="s">
        <v>200</v>
      </c>
      <c r="B8" s="170" t="s">
        <v>166</v>
      </c>
      <c r="C8" s="171" t="s">
        <v>189</v>
      </c>
      <c r="D8" s="172">
        <f>SUM(D9:D10)</f>
        <v>0</v>
      </c>
      <c r="E8" s="172">
        <f t="shared" ref="E8:X8" si="1">SUM(E9:E10)</f>
        <v>0</v>
      </c>
      <c r="F8" s="239">
        <f t="shared" si="1"/>
        <v>0</v>
      </c>
      <c r="G8" s="239">
        <f t="shared" si="1"/>
        <v>0</v>
      </c>
      <c r="H8" s="239">
        <f t="shared" si="1"/>
        <v>0</v>
      </c>
      <c r="I8" s="239">
        <f t="shared" si="1"/>
        <v>0</v>
      </c>
      <c r="J8" s="220">
        <f t="shared" si="1"/>
        <v>0</v>
      </c>
      <c r="K8" s="220">
        <f t="shared" si="1"/>
        <v>0</v>
      </c>
      <c r="L8" s="220">
        <f t="shared" si="1"/>
        <v>0</v>
      </c>
      <c r="M8" s="220">
        <f t="shared" si="1"/>
        <v>0</v>
      </c>
      <c r="N8" s="220">
        <f t="shared" si="1"/>
        <v>0</v>
      </c>
      <c r="O8" s="220">
        <f t="shared" si="1"/>
        <v>0</v>
      </c>
      <c r="P8" s="220">
        <f t="shared" si="1"/>
        <v>0</v>
      </c>
      <c r="Q8" s="220">
        <f t="shared" si="1"/>
        <v>0</v>
      </c>
      <c r="R8" s="220">
        <f t="shared" si="1"/>
        <v>0</v>
      </c>
      <c r="S8" s="220">
        <f t="shared" si="1"/>
        <v>0</v>
      </c>
      <c r="T8" s="220">
        <f t="shared" si="1"/>
        <v>0</v>
      </c>
      <c r="U8" s="220">
        <f t="shared" si="1"/>
        <v>0</v>
      </c>
      <c r="V8" s="220">
        <f t="shared" si="1"/>
        <v>0</v>
      </c>
      <c r="W8" s="220">
        <f t="shared" si="1"/>
        <v>0</v>
      </c>
      <c r="X8" s="220">
        <f t="shared" si="1"/>
        <v>0</v>
      </c>
    </row>
    <row r="9" spans="1:24" x14ac:dyDescent="0.25">
      <c r="A9" s="173" t="s">
        <v>201</v>
      </c>
      <c r="B9" s="174" t="s">
        <v>189</v>
      </c>
      <c r="C9" s="175" t="s">
        <v>203</v>
      </c>
      <c r="D9" s="245"/>
      <c r="E9" s="246"/>
      <c r="F9" s="257"/>
      <c r="G9" s="257"/>
      <c r="H9" s="257"/>
      <c r="I9" s="257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</row>
    <row r="10" spans="1:24" x14ac:dyDescent="0.25">
      <c r="A10" s="173" t="s">
        <v>202</v>
      </c>
      <c r="B10" s="167" t="s">
        <v>189</v>
      </c>
      <c r="C10" s="177" t="s">
        <v>204</v>
      </c>
      <c r="D10" s="245"/>
      <c r="E10" s="246"/>
      <c r="F10" s="257"/>
      <c r="G10" s="257"/>
      <c r="H10" s="257"/>
      <c r="I10" s="257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</row>
    <row r="11" spans="1:24" x14ac:dyDescent="0.25">
      <c r="A11" s="169" t="s">
        <v>10</v>
      </c>
      <c r="B11" s="170" t="s">
        <v>143</v>
      </c>
      <c r="C11" s="207" t="s">
        <v>189</v>
      </c>
      <c r="D11" s="178">
        <f>SUM(D12:D15)</f>
        <v>0</v>
      </c>
      <c r="E11" s="178">
        <f t="shared" ref="E11:X11" si="2">SUM(E12:E15)</f>
        <v>0</v>
      </c>
      <c r="F11" s="232">
        <f t="shared" si="2"/>
        <v>0</v>
      </c>
      <c r="G11" s="232">
        <f t="shared" si="2"/>
        <v>0</v>
      </c>
      <c r="H11" s="232">
        <f t="shared" si="2"/>
        <v>0</v>
      </c>
      <c r="I11" s="232">
        <f t="shared" si="2"/>
        <v>0</v>
      </c>
      <c r="J11" s="210">
        <f t="shared" si="2"/>
        <v>0</v>
      </c>
      <c r="K11" s="210">
        <f t="shared" si="2"/>
        <v>0</v>
      </c>
      <c r="L11" s="210">
        <f t="shared" si="2"/>
        <v>0</v>
      </c>
      <c r="M11" s="210">
        <f t="shared" si="2"/>
        <v>0</v>
      </c>
      <c r="N11" s="210">
        <f t="shared" si="2"/>
        <v>0</v>
      </c>
      <c r="O11" s="210">
        <f t="shared" si="2"/>
        <v>0</v>
      </c>
      <c r="P11" s="210">
        <f t="shared" si="2"/>
        <v>0</v>
      </c>
      <c r="Q11" s="210">
        <f t="shared" si="2"/>
        <v>0</v>
      </c>
      <c r="R11" s="210">
        <f t="shared" si="2"/>
        <v>0</v>
      </c>
      <c r="S11" s="210">
        <f t="shared" si="2"/>
        <v>0</v>
      </c>
      <c r="T11" s="210">
        <f t="shared" si="2"/>
        <v>0</v>
      </c>
      <c r="U11" s="210">
        <f t="shared" si="2"/>
        <v>0</v>
      </c>
      <c r="V11" s="210">
        <f t="shared" si="2"/>
        <v>0</v>
      </c>
      <c r="W11" s="210">
        <f t="shared" si="2"/>
        <v>0</v>
      </c>
      <c r="X11" s="210">
        <f t="shared" si="2"/>
        <v>0</v>
      </c>
    </row>
    <row r="12" spans="1:24" x14ac:dyDescent="0.25">
      <c r="A12" s="173" t="s">
        <v>205</v>
      </c>
      <c r="B12" s="179" t="s">
        <v>189</v>
      </c>
      <c r="C12" s="175" t="s">
        <v>209</v>
      </c>
      <c r="D12" s="246"/>
      <c r="E12" s="246"/>
      <c r="F12" s="257"/>
      <c r="G12" s="257"/>
      <c r="H12" s="257"/>
      <c r="I12" s="257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</row>
    <row r="13" spans="1:24" x14ac:dyDescent="0.25">
      <c r="A13" s="173" t="s">
        <v>206</v>
      </c>
      <c r="B13" s="179" t="s">
        <v>189</v>
      </c>
      <c r="C13" s="175" t="s">
        <v>210</v>
      </c>
      <c r="D13" s="246"/>
      <c r="E13" s="246"/>
      <c r="F13" s="257"/>
      <c r="G13" s="257"/>
      <c r="H13" s="257"/>
      <c r="I13" s="257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</row>
    <row r="14" spans="1:24" x14ac:dyDescent="0.25">
      <c r="A14" s="173" t="s">
        <v>207</v>
      </c>
      <c r="B14" s="179" t="s">
        <v>189</v>
      </c>
      <c r="C14" s="175" t="s">
        <v>211</v>
      </c>
      <c r="D14" s="246"/>
      <c r="E14" s="246"/>
      <c r="F14" s="257"/>
      <c r="G14" s="257"/>
      <c r="H14" s="257"/>
      <c r="I14" s="257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</row>
    <row r="15" spans="1:24" ht="15" customHeight="1" x14ac:dyDescent="0.25">
      <c r="A15" s="173" t="s">
        <v>208</v>
      </c>
      <c r="B15" s="179" t="s">
        <v>189</v>
      </c>
      <c r="C15" s="175" t="s">
        <v>212</v>
      </c>
      <c r="D15" s="246"/>
      <c r="E15" s="246"/>
      <c r="F15" s="257"/>
      <c r="G15" s="257"/>
      <c r="H15" s="257"/>
      <c r="I15" s="257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</row>
    <row r="16" spans="1:24" x14ac:dyDescent="0.25">
      <c r="A16" s="176" t="s">
        <v>11</v>
      </c>
      <c r="B16" s="180" t="s">
        <v>145</v>
      </c>
      <c r="C16" s="181" t="s">
        <v>189</v>
      </c>
      <c r="D16" s="178">
        <f>D17</f>
        <v>0</v>
      </c>
      <c r="E16" s="178">
        <f t="shared" ref="E16:X16" si="3">E17</f>
        <v>0</v>
      </c>
      <c r="F16" s="232">
        <f t="shared" si="3"/>
        <v>0</v>
      </c>
      <c r="G16" s="232">
        <f t="shared" si="3"/>
        <v>0</v>
      </c>
      <c r="H16" s="232">
        <f t="shared" si="3"/>
        <v>0</v>
      </c>
      <c r="I16" s="232">
        <f t="shared" si="3"/>
        <v>0</v>
      </c>
      <c r="J16" s="210">
        <f t="shared" si="3"/>
        <v>0</v>
      </c>
      <c r="K16" s="210">
        <f t="shared" si="3"/>
        <v>0</v>
      </c>
      <c r="L16" s="210">
        <f t="shared" si="3"/>
        <v>0</v>
      </c>
      <c r="M16" s="210">
        <f t="shared" si="3"/>
        <v>0</v>
      </c>
      <c r="N16" s="210">
        <f t="shared" si="3"/>
        <v>0</v>
      </c>
      <c r="O16" s="210">
        <f t="shared" si="3"/>
        <v>0</v>
      </c>
      <c r="P16" s="210">
        <f t="shared" si="3"/>
        <v>0</v>
      </c>
      <c r="Q16" s="210">
        <f t="shared" si="3"/>
        <v>0</v>
      </c>
      <c r="R16" s="210">
        <f t="shared" si="3"/>
        <v>0</v>
      </c>
      <c r="S16" s="210">
        <f t="shared" si="3"/>
        <v>0</v>
      </c>
      <c r="T16" s="210">
        <f t="shared" si="3"/>
        <v>0</v>
      </c>
      <c r="U16" s="210">
        <f t="shared" si="3"/>
        <v>0</v>
      </c>
      <c r="V16" s="210">
        <f t="shared" si="3"/>
        <v>0</v>
      </c>
      <c r="W16" s="210">
        <f t="shared" si="3"/>
        <v>0</v>
      </c>
      <c r="X16" s="210">
        <f t="shared" si="3"/>
        <v>0</v>
      </c>
    </row>
    <row r="17" spans="1:24" x14ac:dyDescent="0.25">
      <c r="A17" s="173" t="s">
        <v>213</v>
      </c>
      <c r="B17" s="179" t="s">
        <v>189</v>
      </c>
      <c r="C17" s="175" t="s">
        <v>214</v>
      </c>
      <c r="D17" s="246"/>
      <c r="E17" s="246"/>
      <c r="F17" s="257"/>
      <c r="G17" s="257"/>
      <c r="H17" s="257"/>
      <c r="I17" s="257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</row>
    <row r="18" spans="1:24" x14ac:dyDescent="0.25">
      <c r="A18" s="176" t="s">
        <v>12</v>
      </c>
      <c r="B18" s="182" t="s">
        <v>146</v>
      </c>
      <c r="C18" s="177" t="s">
        <v>189</v>
      </c>
      <c r="D18" s="178">
        <f>SUM(D19:D27)</f>
        <v>0</v>
      </c>
      <c r="E18" s="178">
        <f t="shared" ref="E18:X18" si="4">SUM(E19:E27)</f>
        <v>0</v>
      </c>
      <c r="F18" s="232">
        <f t="shared" si="4"/>
        <v>0</v>
      </c>
      <c r="G18" s="232">
        <f t="shared" si="4"/>
        <v>0</v>
      </c>
      <c r="H18" s="232">
        <f t="shared" si="4"/>
        <v>0</v>
      </c>
      <c r="I18" s="232">
        <f t="shared" si="4"/>
        <v>0</v>
      </c>
      <c r="J18" s="210">
        <f t="shared" si="4"/>
        <v>0</v>
      </c>
      <c r="K18" s="210">
        <f t="shared" si="4"/>
        <v>0</v>
      </c>
      <c r="L18" s="210">
        <f t="shared" si="4"/>
        <v>0</v>
      </c>
      <c r="M18" s="210">
        <f t="shared" si="4"/>
        <v>0</v>
      </c>
      <c r="N18" s="210">
        <f t="shared" si="4"/>
        <v>0</v>
      </c>
      <c r="O18" s="210">
        <f t="shared" si="4"/>
        <v>0</v>
      </c>
      <c r="P18" s="210">
        <f t="shared" si="4"/>
        <v>0</v>
      </c>
      <c r="Q18" s="210">
        <f t="shared" si="4"/>
        <v>0</v>
      </c>
      <c r="R18" s="210">
        <f t="shared" si="4"/>
        <v>0</v>
      </c>
      <c r="S18" s="210">
        <f t="shared" si="4"/>
        <v>0</v>
      </c>
      <c r="T18" s="210">
        <f t="shared" si="4"/>
        <v>0</v>
      </c>
      <c r="U18" s="210">
        <f t="shared" si="4"/>
        <v>0</v>
      </c>
      <c r="V18" s="210">
        <f t="shared" si="4"/>
        <v>0</v>
      </c>
      <c r="W18" s="210">
        <f t="shared" si="4"/>
        <v>0</v>
      </c>
      <c r="X18" s="210">
        <f t="shared" si="4"/>
        <v>0</v>
      </c>
    </row>
    <row r="19" spans="1:24" x14ac:dyDescent="0.25">
      <c r="A19" s="173" t="s">
        <v>215</v>
      </c>
      <c r="B19" s="179" t="s">
        <v>189</v>
      </c>
      <c r="C19" s="175" t="s">
        <v>223</v>
      </c>
      <c r="D19" s="246"/>
      <c r="E19" s="246"/>
      <c r="F19" s="257"/>
      <c r="G19" s="257"/>
      <c r="H19" s="257"/>
      <c r="I19" s="257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</row>
    <row r="20" spans="1:24" x14ac:dyDescent="0.25">
      <c r="A20" s="173" t="s">
        <v>216</v>
      </c>
      <c r="B20" s="179" t="s">
        <v>189</v>
      </c>
      <c r="C20" s="175" t="s">
        <v>224</v>
      </c>
      <c r="D20" s="246"/>
      <c r="E20" s="246"/>
      <c r="F20" s="257"/>
      <c r="G20" s="257"/>
      <c r="H20" s="257"/>
      <c r="I20" s="257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</row>
    <row r="21" spans="1:24" x14ac:dyDescent="0.25">
      <c r="A21" s="173" t="s">
        <v>217</v>
      </c>
      <c r="B21" s="179" t="s">
        <v>189</v>
      </c>
      <c r="C21" s="175" t="s">
        <v>225</v>
      </c>
      <c r="D21" s="246"/>
      <c r="E21" s="246"/>
      <c r="F21" s="257"/>
      <c r="G21" s="257"/>
      <c r="H21" s="257"/>
      <c r="I21" s="257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</row>
    <row r="22" spans="1:24" x14ac:dyDescent="0.25">
      <c r="A22" s="173" t="s">
        <v>218</v>
      </c>
      <c r="B22" s="179" t="s">
        <v>189</v>
      </c>
      <c r="C22" s="183" t="s">
        <v>226</v>
      </c>
      <c r="D22" s="246"/>
      <c r="E22" s="246"/>
      <c r="F22" s="257"/>
      <c r="G22" s="257"/>
      <c r="H22" s="257"/>
      <c r="I22" s="257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</row>
    <row r="23" spans="1:24" x14ac:dyDescent="0.25">
      <c r="A23" s="173" t="s">
        <v>219</v>
      </c>
      <c r="B23" s="179" t="s">
        <v>189</v>
      </c>
      <c r="C23" s="175" t="s">
        <v>227</v>
      </c>
      <c r="D23" s="246"/>
      <c r="E23" s="246"/>
      <c r="F23" s="257"/>
      <c r="G23" s="257"/>
      <c r="H23" s="257"/>
      <c r="I23" s="257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</row>
    <row r="24" spans="1:24" x14ac:dyDescent="0.25">
      <c r="A24" s="173" t="s">
        <v>220</v>
      </c>
      <c r="B24" s="179" t="s">
        <v>189</v>
      </c>
      <c r="C24" s="175" t="s">
        <v>228</v>
      </c>
      <c r="D24" s="246"/>
      <c r="E24" s="246"/>
      <c r="F24" s="257"/>
      <c r="G24" s="257"/>
      <c r="H24" s="257"/>
      <c r="I24" s="257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</row>
    <row r="25" spans="1:24" x14ac:dyDescent="0.25">
      <c r="A25" s="173" t="s">
        <v>191</v>
      </c>
      <c r="B25" s="179" t="s">
        <v>189</v>
      </c>
      <c r="C25" s="175" t="s">
        <v>229</v>
      </c>
      <c r="D25" s="246"/>
      <c r="E25" s="246"/>
      <c r="F25" s="257"/>
      <c r="G25" s="257"/>
      <c r="H25" s="257"/>
      <c r="I25" s="257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</row>
    <row r="26" spans="1:24" ht="15" customHeight="1" x14ac:dyDescent="0.25">
      <c r="A26" s="173" t="s">
        <v>221</v>
      </c>
      <c r="B26" s="179" t="s">
        <v>189</v>
      </c>
      <c r="C26" s="175" t="s">
        <v>230</v>
      </c>
      <c r="D26" s="246"/>
      <c r="E26" s="246"/>
      <c r="F26" s="257"/>
      <c r="G26" s="257"/>
      <c r="H26" s="257"/>
      <c r="I26" s="257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</row>
    <row r="27" spans="1:24" x14ac:dyDescent="0.25">
      <c r="A27" s="173" t="s">
        <v>222</v>
      </c>
      <c r="B27" s="179" t="s">
        <v>189</v>
      </c>
      <c r="C27" s="175" t="s">
        <v>231</v>
      </c>
      <c r="D27" s="246"/>
      <c r="E27" s="246"/>
      <c r="F27" s="257"/>
      <c r="G27" s="257"/>
      <c r="H27" s="257"/>
      <c r="I27" s="257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</row>
    <row r="28" spans="1:24" ht="15" customHeight="1" x14ac:dyDescent="0.25">
      <c r="A28" s="176" t="s">
        <v>13</v>
      </c>
      <c r="B28" s="182" t="s">
        <v>148</v>
      </c>
      <c r="C28" s="183" t="s">
        <v>189</v>
      </c>
      <c r="D28" s="178">
        <f>SUM(D29:D33)</f>
        <v>0</v>
      </c>
      <c r="E28" s="178">
        <f t="shared" ref="E28:X28" si="5">SUM(E29:E33)</f>
        <v>0</v>
      </c>
      <c r="F28" s="232">
        <f t="shared" si="5"/>
        <v>0</v>
      </c>
      <c r="G28" s="232">
        <f t="shared" si="5"/>
        <v>0</v>
      </c>
      <c r="H28" s="232">
        <f t="shared" si="5"/>
        <v>0</v>
      </c>
      <c r="I28" s="232">
        <f t="shared" si="5"/>
        <v>0</v>
      </c>
      <c r="J28" s="210">
        <f t="shared" si="5"/>
        <v>0</v>
      </c>
      <c r="K28" s="210">
        <f t="shared" si="5"/>
        <v>0</v>
      </c>
      <c r="L28" s="210">
        <f t="shared" si="5"/>
        <v>0</v>
      </c>
      <c r="M28" s="210">
        <f t="shared" si="5"/>
        <v>0</v>
      </c>
      <c r="N28" s="210">
        <f t="shared" si="5"/>
        <v>0</v>
      </c>
      <c r="O28" s="210">
        <f t="shared" si="5"/>
        <v>0</v>
      </c>
      <c r="P28" s="210">
        <f t="shared" si="5"/>
        <v>0</v>
      </c>
      <c r="Q28" s="210">
        <f t="shared" si="5"/>
        <v>0</v>
      </c>
      <c r="R28" s="210">
        <f t="shared" si="5"/>
        <v>0</v>
      </c>
      <c r="S28" s="210">
        <f t="shared" si="5"/>
        <v>0</v>
      </c>
      <c r="T28" s="210">
        <f t="shared" si="5"/>
        <v>0</v>
      </c>
      <c r="U28" s="210">
        <f t="shared" si="5"/>
        <v>0</v>
      </c>
      <c r="V28" s="210">
        <f t="shared" si="5"/>
        <v>0</v>
      </c>
      <c r="W28" s="210">
        <f t="shared" si="5"/>
        <v>0</v>
      </c>
      <c r="X28" s="210">
        <f t="shared" si="5"/>
        <v>0</v>
      </c>
    </row>
    <row r="29" spans="1:24" x14ac:dyDescent="0.25">
      <c r="A29" s="173" t="s">
        <v>232</v>
      </c>
      <c r="B29" s="179" t="s">
        <v>189</v>
      </c>
      <c r="C29" s="175" t="s">
        <v>237</v>
      </c>
      <c r="D29" s="246"/>
      <c r="E29" s="246"/>
      <c r="F29" s="257"/>
      <c r="G29" s="257"/>
      <c r="H29" s="257"/>
      <c r="I29" s="257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</row>
    <row r="30" spans="1:24" x14ac:dyDescent="0.25">
      <c r="A30" s="173" t="s">
        <v>233</v>
      </c>
      <c r="B30" s="179" t="s">
        <v>189</v>
      </c>
      <c r="C30" s="175" t="s">
        <v>238</v>
      </c>
      <c r="D30" s="246"/>
      <c r="E30" s="246"/>
      <c r="F30" s="257"/>
      <c r="G30" s="257"/>
      <c r="H30" s="257"/>
      <c r="I30" s="257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</row>
    <row r="31" spans="1:24" x14ac:dyDescent="0.25">
      <c r="A31" s="173" t="s">
        <v>234</v>
      </c>
      <c r="B31" s="179" t="s">
        <v>189</v>
      </c>
      <c r="C31" s="175" t="s">
        <v>239</v>
      </c>
      <c r="D31" s="246"/>
      <c r="E31" s="246"/>
      <c r="F31" s="257"/>
      <c r="G31" s="257"/>
      <c r="H31" s="257"/>
      <c r="I31" s="257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</row>
    <row r="32" spans="1:24" ht="15" customHeight="1" x14ac:dyDescent="0.25">
      <c r="A32" s="173" t="s">
        <v>235</v>
      </c>
      <c r="B32" s="179" t="s">
        <v>189</v>
      </c>
      <c r="C32" s="175" t="s">
        <v>240</v>
      </c>
      <c r="D32" s="246"/>
      <c r="E32" s="246"/>
      <c r="F32" s="257"/>
      <c r="G32" s="257"/>
      <c r="H32" s="257"/>
      <c r="I32" s="257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</row>
    <row r="33" spans="1:24" x14ac:dyDescent="0.25">
      <c r="A33" s="173" t="s">
        <v>236</v>
      </c>
      <c r="B33" s="179" t="s">
        <v>189</v>
      </c>
      <c r="C33" s="175" t="s">
        <v>241</v>
      </c>
      <c r="D33" s="246"/>
      <c r="E33" s="246"/>
      <c r="F33" s="257"/>
      <c r="G33" s="257"/>
      <c r="H33" s="257"/>
      <c r="I33" s="257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</row>
    <row r="34" spans="1:24" x14ac:dyDescent="0.25">
      <c r="A34" s="176" t="s">
        <v>14</v>
      </c>
      <c r="B34" s="182" t="s">
        <v>150</v>
      </c>
      <c r="C34" s="183" t="s">
        <v>189</v>
      </c>
      <c r="D34" s="178">
        <f>SUM(D35:D37)</f>
        <v>0</v>
      </c>
      <c r="E34" s="178">
        <f t="shared" ref="E34:X34" si="6">SUM(E35:E37)</f>
        <v>0</v>
      </c>
      <c r="F34" s="232">
        <f t="shared" si="6"/>
        <v>0</v>
      </c>
      <c r="G34" s="232">
        <f t="shared" si="6"/>
        <v>0</v>
      </c>
      <c r="H34" s="232">
        <f t="shared" si="6"/>
        <v>0</v>
      </c>
      <c r="I34" s="232">
        <f t="shared" si="6"/>
        <v>0</v>
      </c>
      <c r="J34" s="210">
        <f t="shared" si="6"/>
        <v>0</v>
      </c>
      <c r="K34" s="210">
        <f t="shared" si="6"/>
        <v>0</v>
      </c>
      <c r="L34" s="210">
        <f t="shared" si="6"/>
        <v>0</v>
      </c>
      <c r="M34" s="210">
        <f t="shared" si="6"/>
        <v>0</v>
      </c>
      <c r="N34" s="210">
        <f t="shared" si="6"/>
        <v>0</v>
      </c>
      <c r="O34" s="210">
        <f t="shared" si="6"/>
        <v>0</v>
      </c>
      <c r="P34" s="210">
        <f t="shared" si="6"/>
        <v>0</v>
      </c>
      <c r="Q34" s="210">
        <f t="shared" si="6"/>
        <v>0</v>
      </c>
      <c r="R34" s="210">
        <f t="shared" si="6"/>
        <v>0</v>
      </c>
      <c r="S34" s="210">
        <f t="shared" si="6"/>
        <v>0</v>
      </c>
      <c r="T34" s="210">
        <f t="shared" si="6"/>
        <v>0</v>
      </c>
      <c r="U34" s="210">
        <f t="shared" si="6"/>
        <v>0</v>
      </c>
      <c r="V34" s="210">
        <f t="shared" si="6"/>
        <v>0</v>
      </c>
      <c r="W34" s="210">
        <f t="shared" si="6"/>
        <v>0</v>
      </c>
      <c r="X34" s="210">
        <f t="shared" si="6"/>
        <v>0</v>
      </c>
    </row>
    <row r="35" spans="1:24" x14ac:dyDescent="0.25">
      <c r="A35" s="173" t="s">
        <v>242</v>
      </c>
      <c r="B35" s="179" t="s">
        <v>189</v>
      </c>
      <c r="C35" s="175" t="s">
        <v>245</v>
      </c>
      <c r="D35" s="246"/>
      <c r="E35" s="246"/>
      <c r="F35" s="257"/>
      <c r="G35" s="257"/>
      <c r="H35" s="257"/>
      <c r="I35" s="257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</row>
    <row r="36" spans="1:24" x14ac:dyDescent="0.25">
      <c r="A36" s="173" t="s">
        <v>243</v>
      </c>
      <c r="B36" s="179" t="s">
        <v>189</v>
      </c>
      <c r="C36" s="175" t="s">
        <v>246</v>
      </c>
      <c r="D36" s="246"/>
      <c r="E36" s="246"/>
      <c r="F36" s="257"/>
      <c r="G36" s="257"/>
      <c r="H36" s="257"/>
      <c r="I36" s="257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</row>
    <row r="37" spans="1:24" ht="15" customHeight="1" x14ac:dyDescent="0.25">
      <c r="A37" s="173" t="s">
        <v>244</v>
      </c>
      <c r="B37" s="179" t="s">
        <v>189</v>
      </c>
      <c r="C37" s="175" t="s">
        <v>247</v>
      </c>
      <c r="D37" s="246"/>
      <c r="E37" s="246"/>
      <c r="F37" s="257"/>
      <c r="G37" s="257"/>
      <c r="H37" s="257"/>
      <c r="I37" s="257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</row>
    <row r="38" spans="1:24" x14ac:dyDescent="0.25">
      <c r="A38" s="176" t="s">
        <v>15</v>
      </c>
      <c r="B38" s="182" t="s">
        <v>152</v>
      </c>
      <c r="C38" s="183" t="s">
        <v>189</v>
      </c>
      <c r="D38" s="178">
        <f>SUM(D39:D44)</f>
        <v>0</v>
      </c>
      <c r="E38" s="178">
        <f t="shared" ref="E38:X38" si="7">SUM(E39:E44)</f>
        <v>0</v>
      </c>
      <c r="F38" s="232">
        <f t="shared" si="7"/>
        <v>0</v>
      </c>
      <c r="G38" s="232">
        <f t="shared" si="7"/>
        <v>0</v>
      </c>
      <c r="H38" s="232">
        <f t="shared" si="7"/>
        <v>0</v>
      </c>
      <c r="I38" s="232">
        <f t="shared" si="7"/>
        <v>0</v>
      </c>
      <c r="J38" s="210">
        <f t="shared" si="7"/>
        <v>0</v>
      </c>
      <c r="K38" s="210">
        <f t="shared" si="7"/>
        <v>0</v>
      </c>
      <c r="L38" s="210">
        <f t="shared" si="7"/>
        <v>0</v>
      </c>
      <c r="M38" s="210">
        <f t="shared" si="7"/>
        <v>0</v>
      </c>
      <c r="N38" s="210">
        <f t="shared" si="7"/>
        <v>0</v>
      </c>
      <c r="O38" s="210">
        <f t="shared" si="7"/>
        <v>0</v>
      </c>
      <c r="P38" s="210">
        <f t="shared" si="7"/>
        <v>0</v>
      </c>
      <c r="Q38" s="210">
        <f t="shared" si="7"/>
        <v>0</v>
      </c>
      <c r="R38" s="210">
        <f t="shared" si="7"/>
        <v>0</v>
      </c>
      <c r="S38" s="210">
        <f t="shared" si="7"/>
        <v>0</v>
      </c>
      <c r="T38" s="210">
        <f t="shared" si="7"/>
        <v>0</v>
      </c>
      <c r="U38" s="210">
        <f t="shared" si="7"/>
        <v>0</v>
      </c>
      <c r="V38" s="210">
        <f t="shared" si="7"/>
        <v>0</v>
      </c>
      <c r="W38" s="210">
        <f t="shared" si="7"/>
        <v>0</v>
      </c>
      <c r="X38" s="210">
        <f t="shared" si="7"/>
        <v>0</v>
      </c>
    </row>
    <row r="39" spans="1:24" x14ac:dyDescent="0.25">
      <c r="A39" s="173" t="s">
        <v>248</v>
      </c>
      <c r="B39" s="179" t="s">
        <v>189</v>
      </c>
      <c r="C39" s="175" t="s">
        <v>254</v>
      </c>
      <c r="D39" s="246"/>
      <c r="E39" s="246"/>
      <c r="F39" s="257"/>
      <c r="G39" s="257"/>
      <c r="H39" s="257"/>
      <c r="I39" s="257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</row>
    <row r="40" spans="1:24" ht="16.5" customHeight="1" x14ac:dyDescent="0.25">
      <c r="A40" s="173" t="s">
        <v>249</v>
      </c>
      <c r="B40" s="179" t="s">
        <v>189</v>
      </c>
      <c r="C40" s="175" t="s">
        <v>255</v>
      </c>
      <c r="D40" s="246"/>
      <c r="E40" s="246"/>
      <c r="F40" s="257"/>
      <c r="G40" s="257"/>
      <c r="H40" s="257"/>
      <c r="I40" s="257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</row>
    <row r="41" spans="1:24" x14ac:dyDescent="0.25">
      <c r="A41" s="173" t="s">
        <v>250</v>
      </c>
      <c r="B41" s="179" t="s">
        <v>189</v>
      </c>
      <c r="C41" s="175" t="s">
        <v>256</v>
      </c>
      <c r="D41" s="246"/>
      <c r="E41" s="246"/>
      <c r="F41" s="257"/>
      <c r="G41" s="257"/>
      <c r="H41" s="257"/>
      <c r="I41" s="257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</row>
    <row r="42" spans="1:24" x14ac:dyDescent="0.25">
      <c r="A42" s="173" t="s">
        <v>251</v>
      </c>
      <c r="B42" s="179" t="s">
        <v>189</v>
      </c>
      <c r="C42" s="175" t="s">
        <v>257</v>
      </c>
      <c r="D42" s="246"/>
      <c r="E42" s="246"/>
      <c r="F42" s="257"/>
      <c r="G42" s="257"/>
      <c r="H42" s="257"/>
      <c r="I42" s="257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</row>
    <row r="43" spans="1:24" ht="18" customHeight="1" x14ac:dyDescent="0.25">
      <c r="A43" s="173" t="s">
        <v>252</v>
      </c>
      <c r="B43" s="179" t="s">
        <v>189</v>
      </c>
      <c r="C43" s="175" t="s">
        <v>258</v>
      </c>
      <c r="D43" s="246"/>
      <c r="E43" s="246"/>
      <c r="F43" s="257"/>
      <c r="G43" s="257"/>
      <c r="H43" s="257"/>
      <c r="I43" s="257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</row>
    <row r="44" spans="1:24" x14ac:dyDescent="0.25">
      <c r="A44" s="173" t="s">
        <v>253</v>
      </c>
      <c r="B44" s="179" t="s">
        <v>189</v>
      </c>
      <c r="C44" s="175" t="s">
        <v>259</v>
      </c>
      <c r="D44" s="247"/>
      <c r="E44" s="246"/>
      <c r="F44" s="257"/>
      <c r="G44" s="257"/>
      <c r="H44" s="257"/>
      <c r="I44" s="257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</row>
    <row r="45" spans="1:24" x14ac:dyDescent="0.25">
      <c r="A45" s="176" t="s">
        <v>16</v>
      </c>
      <c r="B45" s="182" t="s">
        <v>155</v>
      </c>
      <c r="C45" s="179" t="s">
        <v>189</v>
      </c>
      <c r="D45" s="185">
        <f>SUM(D46:D48)</f>
        <v>0</v>
      </c>
      <c r="E45" s="185">
        <f t="shared" ref="E45:X45" si="8">SUM(E46:E48)</f>
        <v>0</v>
      </c>
      <c r="F45" s="233">
        <f t="shared" si="8"/>
        <v>0</v>
      </c>
      <c r="G45" s="233">
        <f t="shared" si="8"/>
        <v>0</v>
      </c>
      <c r="H45" s="233">
        <f t="shared" si="8"/>
        <v>0</v>
      </c>
      <c r="I45" s="233">
        <f t="shared" si="8"/>
        <v>0</v>
      </c>
      <c r="J45" s="222">
        <f t="shared" si="8"/>
        <v>0</v>
      </c>
      <c r="K45" s="222">
        <f t="shared" si="8"/>
        <v>0</v>
      </c>
      <c r="L45" s="222">
        <f t="shared" si="8"/>
        <v>0</v>
      </c>
      <c r="M45" s="222">
        <f t="shared" si="8"/>
        <v>0</v>
      </c>
      <c r="N45" s="222">
        <f t="shared" si="8"/>
        <v>0</v>
      </c>
      <c r="O45" s="222">
        <f t="shared" si="8"/>
        <v>0</v>
      </c>
      <c r="P45" s="222">
        <f t="shared" si="8"/>
        <v>0</v>
      </c>
      <c r="Q45" s="222">
        <f t="shared" si="8"/>
        <v>0</v>
      </c>
      <c r="R45" s="222">
        <f t="shared" si="8"/>
        <v>0</v>
      </c>
      <c r="S45" s="222">
        <f t="shared" si="8"/>
        <v>0</v>
      </c>
      <c r="T45" s="222">
        <f t="shared" si="8"/>
        <v>0</v>
      </c>
      <c r="U45" s="222">
        <f t="shared" si="8"/>
        <v>0</v>
      </c>
      <c r="V45" s="222">
        <f t="shared" si="8"/>
        <v>0</v>
      </c>
      <c r="W45" s="222">
        <f t="shared" si="8"/>
        <v>0</v>
      </c>
      <c r="X45" s="222">
        <f t="shared" si="8"/>
        <v>0</v>
      </c>
    </row>
    <row r="46" spans="1:24" x14ac:dyDescent="0.25">
      <c r="A46" s="173" t="s">
        <v>260</v>
      </c>
      <c r="B46" s="179" t="s">
        <v>189</v>
      </c>
      <c r="C46" s="175" t="s">
        <v>263</v>
      </c>
      <c r="D46" s="247"/>
      <c r="E46" s="246"/>
      <c r="F46" s="257"/>
      <c r="G46" s="257"/>
      <c r="H46" s="257"/>
      <c r="I46" s="257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1:24" x14ac:dyDescent="0.25">
      <c r="A47" s="173" t="s">
        <v>261</v>
      </c>
      <c r="B47" s="179" t="s">
        <v>189</v>
      </c>
      <c r="C47" s="175" t="s">
        <v>264</v>
      </c>
      <c r="D47" s="247"/>
      <c r="E47" s="246"/>
      <c r="F47" s="257"/>
      <c r="G47" s="257"/>
      <c r="H47" s="257"/>
      <c r="I47" s="257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</row>
    <row r="48" spans="1:24" x14ac:dyDescent="0.25">
      <c r="A48" s="173" t="s">
        <v>262</v>
      </c>
      <c r="B48" s="179" t="s">
        <v>189</v>
      </c>
      <c r="C48" s="175" t="s">
        <v>265</v>
      </c>
      <c r="D48" s="247"/>
      <c r="E48" s="246"/>
      <c r="F48" s="257"/>
      <c r="G48" s="257"/>
      <c r="H48" s="257"/>
      <c r="I48" s="257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</row>
    <row r="49" spans="1:24" x14ac:dyDescent="0.25">
      <c r="A49" s="186" t="s">
        <v>17</v>
      </c>
      <c r="B49" s="182" t="s">
        <v>156</v>
      </c>
      <c r="C49" s="179" t="s">
        <v>189</v>
      </c>
      <c r="D49" s="185">
        <f>SUM(D50:D57)</f>
        <v>0</v>
      </c>
      <c r="E49" s="185">
        <f t="shared" ref="E49:X49" si="9">SUM(E50:E57)</f>
        <v>0</v>
      </c>
      <c r="F49" s="233">
        <f t="shared" si="9"/>
        <v>0</v>
      </c>
      <c r="G49" s="233">
        <f t="shared" si="9"/>
        <v>0</v>
      </c>
      <c r="H49" s="233">
        <f t="shared" si="9"/>
        <v>0</v>
      </c>
      <c r="I49" s="233">
        <f t="shared" si="9"/>
        <v>0</v>
      </c>
      <c r="J49" s="222">
        <f t="shared" si="9"/>
        <v>0</v>
      </c>
      <c r="K49" s="222">
        <f t="shared" si="9"/>
        <v>0</v>
      </c>
      <c r="L49" s="222">
        <f t="shared" si="9"/>
        <v>0</v>
      </c>
      <c r="M49" s="222">
        <f t="shared" si="9"/>
        <v>0</v>
      </c>
      <c r="N49" s="222">
        <f t="shared" si="9"/>
        <v>0</v>
      </c>
      <c r="O49" s="222">
        <f t="shared" si="9"/>
        <v>0</v>
      </c>
      <c r="P49" s="222">
        <f t="shared" si="9"/>
        <v>0</v>
      </c>
      <c r="Q49" s="222">
        <f t="shared" si="9"/>
        <v>0</v>
      </c>
      <c r="R49" s="222">
        <f t="shared" si="9"/>
        <v>0</v>
      </c>
      <c r="S49" s="222">
        <f t="shared" si="9"/>
        <v>0</v>
      </c>
      <c r="T49" s="222">
        <f t="shared" si="9"/>
        <v>0</v>
      </c>
      <c r="U49" s="222">
        <f t="shared" si="9"/>
        <v>0</v>
      </c>
      <c r="V49" s="222">
        <f t="shared" si="9"/>
        <v>0</v>
      </c>
      <c r="W49" s="222">
        <f t="shared" si="9"/>
        <v>0</v>
      </c>
      <c r="X49" s="222">
        <f t="shared" si="9"/>
        <v>0</v>
      </c>
    </row>
    <row r="50" spans="1:24" x14ac:dyDescent="0.25">
      <c r="A50" s="173" t="s">
        <v>266</v>
      </c>
      <c r="B50" s="179" t="s">
        <v>189</v>
      </c>
      <c r="C50" s="175" t="s">
        <v>274</v>
      </c>
      <c r="D50" s="247"/>
      <c r="E50" s="247"/>
      <c r="F50" s="258"/>
      <c r="G50" s="258"/>
      <c r="H50" s="258"/>
      <c r="I50" s="258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</row>
    <row r="51" spans="1:24" x14ac:dyDescent="0.25">
      <c r="A51" s="173" t="s">
        <v>267</v>
      </c>
      <c r="B51" s="179" t="s">
        <v>189</v>
      </c>
      <c r="C51" s="175" t="s">
        <v>275</v>
      </c>
      <c r="D51" s="247"/>
      <c r="E51" s="246"/>
      <c r="F51" s="257"/>
      <c r="G51" s="257"/>
      <c r="H51" s="257"/>
      <c r="I51" s="257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</row>
    <row r="52" spans="1:24" x14ac:dyDescent="0.25">
      <c r="A52" s="173" t="s">
        <v>268</v>
      </c>
      <c r="B52" s="179" t="s">
        <v>189</v>
      </c>
      <c r="C52" s="175" t="s">
        <v>276</v>
      </c>
      <c r="D52" s="247"/>
      <c r="E52" s="246"/>
      <c r="F52" s="257"/>
      <c r="G52" s="257"/>
      <c r="H52" s="257"/>
      <c r="I52" s="257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</row>
    <row r="53" spans="1:24" x14ac:dyDescent="0.25">
      <c r="A53" s="173" t="s">
        <v>269</v>
      </c>
      <c r="B53" s="179" t="s">
        <v>189</v>
      </c>
      <c r="C53" s="175" t="s">
        <v>277</v>
      </c>
      <c r="D53" s="247"/>
      <c r="E53" s="247"/>
      <c r="F53" s="258"/>
      <c r="G53" s="258"/>
      <c r="H53" s="258"/>
      <c r="I53" s="258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</row>
    <row r="54" spans="1:24" x14ac:dyDescent="0.25">
      <c r="A54" s="173" t="s">
        <v>270</v>
      </c>
      <c r="B54" s="179" t="s">
        <v>189</v>
      </c>
      <c r="C54" s="175" t="s">
        <v>278</v>
      </c>
      <c r="D54" s="247"/>
      <c r="E54" s="246"/>
      <c r="F54" s="257"/>
      <c r="G54" s="257"/>
      <c r="H54" s="257"/>
      <c r="I54" s="257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</row>
    <row r="55" spans="1:24" x14ac:dyDescent="0.25">
      <c r="A55" s="173" t="s">
        <v>271</v>
      </c>
      <c r="B55" s="179" t="s">
        <v>189</v>
      </c>
      <c r="C55" s="175" t="s">
        <v>279</v>
      </c>
      <c r="D55" s="247"/>
      <c r="E55" s="246"/>
      <c r="F55" s="257"/>
      <c r="G55" s="257"/>
      <c r="H55" s="257"/>
      <c r="I55" s="257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</row>
    <row r="56" spans="1:24" x14ac:dyDescent="0.25">
      <c r="A56" s="173" t="s">
        <v>272</v>
      </c>
      <c r="B56" s="179" t="s">
        <v>189</v>
      </c>
      <c r="C56" s="175" t="s">
        <v>280</v>
      </c>
      <c r="D56" s="247"/>
      <c r="E56" s="246"/>
      <c r="F56" s="257"/>
      <c r="G56" s="257"/>
      <c r="H56" s="257"/>
      <c r="I56" s="257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</row>
    <row r="57" spans="1:24" x14ac:dyDescent="0.25">
      <c r="A57" s="173" t="s">
        <v>273</v>
      </c>
      <c r="B57" s="179" t="s">
        <v>189</v>
      </c>
      <c r="C57" s="175" t="s">
        <v>281</v>
      </c>
      <c r="D57" s="247"/>
      <c r="E57" s="246"/>
      <c r="F57" s="257"/>
      <c r="G57" s="257"/>
      <c r="H57" s="257"/>
      <c r="I57" s="257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</row>
    <row r="58" spans="1:24" x14ac:dyDescent="0.25">
      <c r="A58" s="186" t="s">
        <v>18</v>
      </c>
      <c r="B58" s="182" t="s">
        <v>158</v>
      </c>
      <c r="C58" s="179" t="s">
        <v>189</v>
      </c>
      <c r="D58" s="187">
        <f>SUM(D59:D64)</f>
        <v>0</v>
      </c>
      <c r="E58" s="187">
        <f t="shared" ref="E58:X58" si="10">SUM(E59:E64)</f>
        <v>0</v>
      </c>
      <c r="F58" s="234">
        <f t="shared" si="10"/>
        <v>0</v>
      </c>
      <c r="G58" s="234">
        <f t="shared" si="10"/>
        <v>0</v>
      </c>
      <c r="H58" s="234">
        <f t="shared" si="10"/>
        <v>0</v>
      </c>
      <c r="I58" s="234">
        <f t="shared" si="10"/>
        <v>0</v>
      </c>
      <c r="J58" s="223">
        <f t="shared" si="10"/>
        <v>0</v>
      </c>
      <c r="K58" s="223">
        <f t="shared" si="10"/>
        <v>0</v>
      </c>
      <c r="L58" s="223">
        <f t="shared" si="10"/>
        <v>0</v>
      </c>
      <c r="M58" s="223">
        <f t="shared" si="10"/>
        <v>0</v>
      </c>
      <c r="N58" s="223">
        <f t="shared" si="10"/>
        <v>0</v>
      </c>
      <c r="O58" s="223">
        <f t="shared" si="10"/>
        <v>0</v>
      </c>
      <c r="P58" s="223">
        <f t="shared" si="10"/>
        <v>0</v>
      </c>
      <c r="Q58" s="223">
        <f t="shared" si="10"/>
        <v>0</v>
      </c>
      <c r="R58" s="223">
        <f t="shared" si="10"/>
        <v>0</v>
      </c>
      <c r="S58" s="223">
        <f t="shared" si="10"/>
        <v>0</v>
      </c>
      <c r="T58" s="223">
        <f t="shared" si="10"/>
        <v>0</v>
      </c>
      <c r="U58" s="223">
        <f t="shared" si="10"/>
        <v>0</v>
      </c>
      <c r="V58" s="223">
        <f t="shared" si="10"/>
        <v>0</v>
      </c>
      <c r="W58" s="223">
        <f t="shared" si="10"/>
        <v>0</v>
      </c>
      <c r="X58" s="223">
        <f t="shared" si="10"/>
        <v>0</v>
      </c>
    </row>
    <row r="59" spans="1:24" x14ac:dyDescent="0.25">
      <c r="A59" s="173" t="s">
        <v>282</v>
      </c>
      <c r="B59" s="179" t="s">
        <v>189</v>
      </c>
      <c r="C59" s="175" t="s">
        <v>288</v>
      </c>
      <c r="D59" s="247"/>
      <c r="E59" s="246"/>
      <c r="F59" s="257"/>
      <c r="G59" s="257"/>
      <c r="H59" s="257"/>
      <c r="I59" s="257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</row>
    <row r="60" spans="1:24" x14ac:dyDescent="0.25">
      <c r="A60" s="173" t="s">
        <v>283</v>
      </c>
      <c r="B60" s="179" t="s">
        <v>189</v>
      </c>
      <c r="C60" s="175" t="s">
        <v>289</v>
      </c>
      <c r="D60" s="247"/>
      <c r="E60" s="246"/>
      <c r="F60" s="257"/>
      <c r="G60" s="257"/>
      <c r="H60" s="257"/>
      <c r="I60" s="257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</row>
    <row r="61" spans="1:24" x14ac:dyDescent="0.25">
      <c r="A61" s="173" t="s">
        <v>284</v>
      </c>
      <c r="B61" s="179" t="s">
        <v>189</v>
      </c>
      <c r="C61" s="175" t="s">
        <v>290</v>
      </c>
      <c r="D61" s="247"/>
      <c r="E61" s="247"/>
      <c r="F61" s="258"/>
      <c r="G61" s="258"/>
      <c r="H61" s="258"/>
      <c r="I61" s="258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</row>
    <row r="62" spans="1:24" x14ac:dyDescent="0.25">
      <c r="A62" s="173" t="s">
        <v>285</v>
      </c>
      <c r="B62" s="179" t="s">
        <v>189</v>
      </c>
      <c r="C62" s="175" t="s">
        <v>291</v>
      </c>
      <c r="D62" s="247"/>
      <c r="E62" s="246"/>
      <c r="F62" s="257"/>
      <c r="G62" s="257"/>
      <c r="H62" s="257"/>
      <c r="I62" s="257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</row>
    <row r="63" spans="1:24" x14ac:dyDescent="0.25">
      <c r="A63" s="173" t="s">
        <v>286</v>
      </c>
      <c r="B63" s="179" t="s">
        <v>189</v>
      </c>
      <c r="C63" s="175" t="s">
        <v>292</v>
      </c>
      <c r="D63" s="247"/>
      <c r="E63" s="246"/>
      <c r="F63" s="257"/>
      <c r="G63" s="257"/>
      <c r="H63" s="257"/>
      <c r="I63" s="257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</row>
    <row r="64" spans="1:24" x14ac:dyDescent="0.25">
      <c r="A64" s="173" t="s">
        <v>287</v>
      </c>
      <c r="B64" s="179" t="s">
        <v>189</v>
      </c>
      <c r="C64" s="175" t="s">
        <v>293</v>
      </c>
      <c r="D64" s="247"/>
      <c r="E64" s="246"/>
      <c r="F64" s="257"/>
      <c r="G64" s="257"/>
      <c r="H64" s="257"/>
      <c r="I64" s="257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</row>
    <row r="65" spans="1:24" x14ac:dyDescent="0.25">
      <c r="A65" s="188" t="s">
        <v>19</v>
      </c>
      <c r="B65" s="182" t="s">
        <v>161</v>
      </c>
      <c r="C65" s="179" t="s">
        <v>189</v>
      </c>
      <c r="D65" s="185">
        <f>SUM(D66:D68)</f>
        <v>0</v>
      </c>
      <c r="E65" s="185">
        <f t="shared" ref="E65:X65" si="11">SUM(E66:E68)</f>
        <v>0</v>
      </c>
      <c r="F65" s="233">
        <f t="shared" si="11"/>
        <v>0</v>
      </c>
      <c r="G65" s="233">
        <f t="shared" si="11"/>
        <v>0</v>
      </c>
      <c r="H65" s="233">
        <f t="shared" si="11"/>
        <v>0</v>
      </c>
      <c r="I65" s="233">
        <f t="shared" si="11"/>
        <v>0</v>
      </c>
      <c r="J65" s="222">
        <f t="shared" si="11"/>
        <v>0</v>
      </c>
      <c r="K65" s="222">
        <f t="shared" si="11"/>
        <v>0</v>
      </c>
      <c r="L65" s="222">
        <f t="shared" si="11"/>
        <v>0</v>
      </c>
      <c r="M65" s="222">
        <f t="shared" si="11"/>
        <v>0</v>
      </c>
      <c r="N65" s="222">
        <f t="shared" si="11"/>
        <v>0</v>
      </c>
      <c r="O65" s="222">
        <f t="shared" si="11"/>
        <v>0</v>
      </c>
      <c r="P65" s="222">
        <f t="shared" si="11"/>
        <v>0</v>
      </c>
      <c r="Q65" s="222">
        <f t="shared" si="11"/>
        <v>0</v>
      </c>
      <c r="R65" s="222">
        <f t="shared" si="11"/>
        <v>0</v>
      </c>
      <c r="S65" s="222">
        <f t="shared" si="11"/>
        <v>0</v>
      </c>
      <c r="T65" s="222">
        <f t="shared" si="11"/>
        <v>0</v>
      </c>
      <c r="U65" s="222">
        <f t="shared" si="11"/>
        <v>0</v>
      </c>
      <c r="V65" s="222">
        <f t="shared" si="11"/>
        <v>0</v>
      </c>
      <c r="W65" s="222">
        <f t="shared" si="11"/>
        <v>0</v>
      </c>
      <c r="X65" s="222">
        <f t="shared" si="11"/>
        <v>0</v>
      </c>
    </row>
    <row r="66" spans="1:24" x14ac:dyDescent="0.25">
      <c r="A66" s="173" t="s">
        <v>294</v>
      </c>
      <c r="B66" s="179" t="s">
        <v>189</v>
      </c>
      <c r="C66" s="175" t="s">
        <v>297</v>
      </c>
      <c r="D66" s="247"/>
      <c r="E66" s="247"/>
      <c r="F66" s="258"/>
      <c r="G66" s="258"/>
      <c r="H66" s="258"/>
      <c r="I66" s="258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</row>
    <row r="67" spans="1:24" x14ac:dyDescent="0.25">
      <c r="A67" s="173" t="s">
        <v>295</v>
      </c>
      <c r="B67" s="179" t="s">
        <v>189</v>
      </c>
      <c r="C67" s="175" t="s">
        <v>298</v>
      </c>
      <c r="D67" s="247"/>
      <c r="E67" s="246"/>
      <c r="F67" s="257"/>
      <c r="G67" s="257"/>
      <c r="H67" s="257"/>
      <c r="I67" s="257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</row>
    <row r="68" spans="1:24" x14ac:dyDescent="0.25">
      <c r="A68" s="173" t="s">
        <v>296</v>
      </c>
      <c r="B68" s="179" t="s">
        <v>189</v>
      </c>
      <c r="C68" s="175" t="s">
        <v>299</v>
      </c>
      <c r="D68" s="247"/>
      <c r="E68" s="246"/>
      <c r="F68" s="257"/>
      <c r="G68" s="257"/>
      <c r="H68" s="257"/>
      <c r="I68" s="257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</row>
    <row r="69" spans="1:24" x14ac:dyDescent="0.25">
      <c r="A69" s="189" t="s">
        <v>20</v>
      </c>
      <c r="B69" s="182" t="s">
        <v>163</v>
      </c>
      <c r="C69" s="179" t="s">
        <v>189</v>
      </c>
      <c r="D69" s="185">
        <f>SUM(D70:D72)</f>
        <v>0</v>
      </c>
      <c r="E69" s="185">
        <f t="shared" ref="E69:X69" si="12">SUM(E70:E72)</f>
        <v>0</v>
      </c>
      <c r="F69" s="233">
        <f t="shared" si="12"/>
        <v>0</v>
      </c>
      <c r="G69" s="233">
        <f t="shared" si="12"/>
        <v>0</v>
      </c>
      <c r="H69" s="233">
        <f t="shared" si="12"/>
        <v>0</v>
      </c>
      <c r="I69" s="233">
        <f t="shared" si="12"/>
        <v>0</v>
      </c>
      <c r="J69" s="222">
        <f t="shared" si="12"/>
        <v>0</v>
      </c>
      <c r="K69" s="222">
        <f t="shared" si="12"/>
        <v>0</v>
      </c>
      <c r="L69" s="222">
        <f t="shared" si="12"/>
        <v>0</v>
      </c>
      <c r="M69" s="222">
        <f t="shared" si="12"/>
        <v>0</v>
      </c>
      <c r="N69" s="222">
        <f t="shared" si="12"/>
        <v>0</v>
      </c>
      <c r="O69" s="222">
        <f t="shared" si="12"/>
        <v>0</v>
      </c>
      <c r="P69" s="222">
        <f t="shared" si="12"/>
        <v>0</v>
      </c>
      <c r="Q69" s="222">
        <f t="shared" si="12"/>
        <v>0</v>
      </c>
      <c r="R69" s="222">
        <f t="shared" si="12"/>
        <v>0</v>
      </c>
      <c r="S69" s="222">
        <f t="shared" si="12"/>
        <v>0</v>
      </c>
      <c r="T69" s="222">
        <f t="shared" si="12"/>
        <v>0</v>
      </c>
      <c r="U69" s="222">
        <f t="shared" si="12"/>
        <v>0</v>
      </c>
      <c r="V69" s="222">
        <f t="shared" si="12"/>
        <v>0</v>
      </c>
      <c r="W69" s="222">
        <f t="shared" si="12"/>
        <v>0</v>
      </c>
      <c r="X69" s="222">
        <f t="shared" si="12"/>
        <v>0</v>
      </c>
    </row>
    <row r="70" spans="1:24" x14ac:dyDescent="0.25">
      <c r="A70" s="173" t="s">
        <v>300</v>
      </c>
      <c r="B70" s="179" t="s">
        <v>189</v>
      </c>
      <c r="C70" s="175" t="s">
        <v>302</v>
      </c>
      <c r="D70" s="247"/>
      <c r="E70" s="246"/>
      <c r="F70" s="257"/>
      <c r="G70" s="257"/>
      <c r="H70" s="257"/>
      <c r="I70" s="257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</row>
    <row r="71" spans="1:24" x14ac:dyDescent="0.25">
      <c r="A71" s="173" t="s">
        <v>301</v>
      </c>
      <c r="B71" s="179" t="s">
        <v>189</v>
      </c>
      <c r="C71" s="175" t="s">
        <v>303</v>
      </c>
      <c r="D71" s="247"/>
      <c r="E71" s="246"/>
      <c r="F71" s="257"/>
      <c r="G71" s="257"/>
      <c r="H71" s="257"/>
      <c r="I71" s="257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</row>
    <row r="72" spans="1:24" x14ac:dyDescent="0.25">
      <c r="A72" s="173" t="s">
        <v>192</v>
      </c>
      <c r="B72" s="179" t="s">
        <v>189</v>
      </c>
      <c r="C72" s="175" t="s">
        <v>304</v>
      </c>
      <c r="D72" s="247"/>
      <c r="E72" s="246"/>
      <c r="F72" s="257"/>
      <c r="G72" s="257"/>
      <c r="H72" s="257"/>
      <c r="I72" s="257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</row>
    <row r="73" spans="1:24" x14ac:dyDescent="0.25">
      <c r="A73" s="189" t="s">
        <v>21</v>
      </c>
      <c r="B73" s="182" t="s">
        <v>165</v>
      </c>
      <c r="C73" s="179" t="s">
        <v>189</v>
      </c>
      <c r="D73" s="185">
        <f>SUM(D74:D77)</f>
        <v>0</v>
      </c>
      <c r="E73" s="185">
        <f t="shared" ref="E73:X73" si="13">SUM(E74:E77)</f>
        <v>0</v>
      </c>
      <c r="F73" s="233">
        <f t="shared" si="13"/>
        <v>0</v>
      </c>
      <c r="G73" s="233">
        <f t="shared" si="13"/>
        <v>0</v>
      </c>
      <c r="H73" s="233">
        <f t="shared" si="13"/>
        <v>0</v>
      </c>
      <c r="I73" s="233">
        <f t="shared" si="13"/>
        <v>0</v>
      </c>
      <c r="J73" s="222">
        <f t="shared" si="13"/>
        <v>0</v>
      </c>
      <c r="K73" s="222">
        <f t="shared" si="13"/>
        <v>0</v>
      </c>
      <c r="L73" s="222">
        <f t="shared" si="13"/>
        <v>0</v>
      </c>
      <c r="M73" s="222">
        <f t="shared" si="13"/>
        <v>0</v>
      </c>
      <c r="N73" s="222">
        <f t="shared" si="13"/>
        <v>0</v>
      </c>
      <c r="O73" s="222">
        <f t="shared" si="13"/>
        <v>0</v>
      </c>
      <c r="P73" s="222">
        <f t="shared" si="13"/>
        <v>0</v>
      </c>
      <c r="Q73" s="222">
        <f t="shared" si="13"/>
        <v>0</v>
      </c>
      <c r="R73" s="222">
        <f t="shared" si="13"/>
        <v>0</v>
      </c>
      <c r="S73" s="222">
        <f t="shared" si="13"/>
        <v>0</v>
      </c>
      <c r="T73" s="222">
        <f t="shared" si="13"/>
        <v>0</v>
      </c>
      <c r="U73" s="222">
        <f t="shared" si="13"/>
        <v>0</v>
      </c>
      <c r="V73" s="222">
        <f t="shared" si="13"/>
        <v>0</v>
      </c>
      <c r="W73" s="222">
        <f t="shared" si="13"/>
        <v>0</v>
      </c>
      <c r="X73" s="222">
        <f t="shared" si="13"/>
        <v>0</v>
      </c>
    </row>
    <row r="74" spans="1:24" x14ac:dyDescent="0.25">
      <c r="A74" s="173" t="s">
        <v>305</v>
      </c>
      <c r="B74" s="179" t="s">
        <v>189</v>
      </c>
      <c r="C74" s="175" t="s">
        <v>309</v>
      </c>
      <c r="D74" s="247"/>
      <c r="E74" s="246"/>
      <c r="F74" s="257"/>
      <c r="G74" s="257"/>
      <c r="H74" s="257"/>
      <c r="I74" s="257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</row>
    <row r="75" spans="1:24" x14ac:dyDescent="0.25">
      <c r="A75" s="173" t="s">
        <v>306</v>
      </c>
      <c r="B75" s="179" t="s">
        <v>189</v>
      </c>
      <c r="C75" s="175" t="s">
        <v>310</v>
      </c>
      <c r="D75" s="247"/>
      <c r="E75" s="246"/>
      <c r="F75" s="257"/>
      <c r="G75" s="257"/>
      <c r="H75" s="257"/>
      <c r="I75" s="257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</row>
    <row r="76" spans="1:24" x14ac:dyDescent="0.25">
      <c r="A76" s="173" t="s">
        <v>307</v>
      </c>
      <c r="B76" s="179" t="s">
        <v>189</v>
      </c>
      <c r="C76" s="175" t="s">
        <v>311</v>
      </c>
      <c r="D76" s="247"/>
      <c r="E76" s="246"/>
      <c r="F76" s="257"/>
      <c r="G76" s="257"/>
      <c r="H76" s="257"/>
      <c r="I76" s="257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</row>
    <row r="77" spans="1:24" ht="15" customHeight="1" x14ac:dyDescent="0.25">
      <c r="A77" s="173" t="s">
        <v>308</v>
      </c>
      <c r="B77" s="179" t="s">
        <v>189</v>
      </c>
      <c r="C77" s="175" t="s">
        <v>312</v>
      </c>
      <c r="D77" s="247"/>
      <c r="E77" s="247"/>
      <c r="F77" s="258"/>
      <c r="G77" s="258"/>
      <c r="H77" s="258"/>
      <c r="I77" s="258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</row>
    <row r="78" spans="1:24" ht="20.25" customHeight="1" x14ac:dyDescent="0.25">
      <c r="A78" s="159"/>
      <c r="B78" s="179"/>
      <c r="C78" s="190"/>
      <c r="D78" s="191"/>
      <c r="E78" s="159"/>
      <c r="F78" s="240"/>
      <c r="G78" s="240"/>
      <c r="H78" s="240"/>
      <c r="I78" s="240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</row>
    <row r="79" spans="1:24" ht="20.25" customHeight="1" x14ac:dyDescent="0.25">
      <c r="A79" s="159"/>
      <c r="B79" s="179"/>
      <c r="C79" s="190"/>
      <c r="D79" s="191"/>
      <c r="E79" s="159"/>
      <c r="F79" s="240"/>
      <c r="G79" s="240"/>
      <c r="H79" s="240"/>
      <c r="I79" s="240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</row>
    <row r="80" spans="1:24" ht="20.25" customHeight="1" x14ac:dyDescent="0.25">
      <c r="A80" s="192" t="s">
        <v>193</v>
      </c>
      <c r="B80" s="159"/>
      <c r="C80" s="159"/>
      <c r="D80" s="178">
        <f t="shared" ref="D80:X80" si="14">SUM(D8,D11,D16,D18,D28,D34,D38,D45,D49,D58,D65,D69,D73)</f>
        <v>0</v>
      </c>
      <c r="E80" s="178">
        <f t="shared" si="14"/>
        <v>0</v>
      </c>
      <c r="F80" s="232">
        <f t="shared" si="14"/>
        <v>0</v>
      </c>
      <c r="G80" s="232">
        <f t="shared" si="14"/>
        <v>0</v>
      </c>
      <c r="H80" s="232">
        <f t="shared" si="14"/>
        <v>0</v>
      </c>
      <c r="I80" s="232">
        <f t="shared" si="14"/>
        <v>0</v>
      </c>
      <c r="J80" s="210">
        <f t="shared" si="14"/>
        <v>0</v>
      </c>
      <c r="K80" s="210">
        <f t="shared" si="14"/>
        <v>0</v>
      </c>
      <c r="L80" s="210">
        <f t="shared" si="14"/>
        <v>0</v>
      </c>
      <c r="M80" s="210">
        <f t="shared" si="14"/>
        <v>0</v>
      </c>
      <c r="N80" s="210">
        <f t="shared" si="14"/>
        <v>0</v>
      </c>
      <c r="O80" s="210">
        <f t="shared" si="14"/>
        <v>0</v>
      </c>
      <c r="P80" s="210">
        <f t="shared" si="14"/>
        <v>0</v>
      </c>
      <c r="Q80" s="210">
        <f t="shared" si="14"/>
        <v>0</v>
      </c>
      <c r="R80" s="210">
        <f t="shared" si="14"/>
        <v>0</v>
      </c>
      <c r="S80" s="210">
        <f t="shared" si="14"/>
        <v>0</v>
      </c>
      <c r="T80" s="210">
        <f t="shared" si="14"/>
        <v>0</v>
      </c>
      <c r="U80" s="210">
        <f t="shared" si="14"/>
        <v>0</v>
      </c>
      <c r="V80" s="210">
        <f t="shared" si="14"/>
        <v>0</v>
      </c>
      <c r="W80" s="210">
        <f t="shared" si="14"/>
        <v>0</v>
      </c>
      <c r="X80" s="210">
        <f t="shared" si="14"/>
        <v>0</v>
      </c>
    </row>
    <row r="81" spans="1:24" ht="12.75" customHeight="1" x14ac:dyDescent="0.25">
      <c r="A81" s="169"/>
      <c r="B81" s="159"/>
      <c r="C81" s="15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</row>
    <row r="82" spans="1:24" ht="20.25" customHeight="1" x14ac:dyDescent="0.25">
      <c r="A82" s="196" t="s">
        <v>194</v>
      </c>
      <c r="B82" s="197"/>
      <c r="C82" s="197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</row>
    <row r="83" spans="1:24" ht="19.5" customHeight="1" x14ac:dyDescent="0.25">
      <c r="A83" s="198" t="s">
        <v>195</v>
      </c>
      <c r="B83" s="199"/>
      <c r="C83" s="199"/>
      <c r="D83" s="205">
        <f t="shared" ref="D83:X83" si="15">D6-D82</f>
        <v>0</v>
      </c>
      <c r="E83" s="205">
        <f t="shared" si="15"/>
        <v>0</v>
      </c>
      <c r="F83" s="235">
        <f t="shared" si="15"/>
        <v>0</v>
      </c>
      <c r="G83" s="235">
        <f t="shared" si="15"/>
        <v>0</v>
      </c>
      <c r="H83" s="235">
        <f t="shared" si="15"/>
        <v>0</v>
      </c>
      <c r="I83" s="235">
        <f t="shared" si="15"/>
        <v>0</v>
      </c>
      <c r="J83" s="215">
        <f t="shared" si="15"/>
        <v>0</v>
      </c>
      <c r="K83" s="215">
        <f t="shared" si="15"/>
        <v>0</v>
      </c>
      <c r="L83" s="215">
        <f t="shared" si="15"/>
        <v>0</v>
      </c>
      <c r="M83" s="215">
        <f t="shared" si="15"/>
        <v>0</v>
      </c>
      <c r="N83" s="215">
        <f t="shared" si="15"/>
        <v>0</v>
      </c>
      <c r="O83" s="215">
        <f t="shared" si="15"/>
        <v>0</v>
      </c>
      <c r="P83" s="215">
        <f t="shared" si="15"/>
        <v>0</v>
      </c>
      <c r="Q83" s="215">
        <f t="shared" si="15"/>
        <v>0</v>
      </c>
      <c r="R83" s="215">
        <f t="shared" si="15"/>
        <v>0</v>
      </c>
      <c r="S83" s="215">
        <f t="shared" si="15"/>
        <v>0</v>
      </c>
      <c r="T83" s="215">
        <f t="shared" si="15"/>
        <v>0</v>
      </c>
      <c r="U83" s="215">
        <f t="shared" si="15"/>
        <v>0</v>
      </c>
      <c r="V83" s="215">
        <f t="shared" si="15"/>
        <v>0</v>
      </c>
      <c r="W83" s="215">
        <f t="shared" si="15"/>
        <v>0</v>
      </c>
      <c r="X83" s="215">
        <f t="shared" si="15"/>
        <v>0</v>
      </c>
    </row>
    <row r="84" spans="1:24" ht="19.5" customHeight="1" x14ac:dyDescent="0.25">
      <c r="A84" s="226" t="s">
        <v>196</v>
      </c>
      <c r="B84" s="227"/>
      <c r="C84" s="227"/>
      <c r="D84" s="236">
        <v>304.87700000000001</v>
      </c>
      <c r="E84" s="236">
        <v>284.24699999999996</v>
      </c>
      <c r="F84" s="238">
        <v>72.39</v>
      </c>
      <c r="G84" s="237">
        <v>0</v>
      </c>
      <c r="H84" s="238">
        <v>6.99</v>
      </c>
      <c r="I84" s="237">
        <v>0</v>
      </c>
      <c r="J84" s="237">
        <v>255086</v>
      </c>
      <c r="K84" s="237">
        <v>34</v>
      </c>
      <c r="L84" s="237">
        <v>63</v>
      </c>
      <c r="M84" s="237">
        <v>59</v>
      </c>
      <c r="N84" s="244">
        <v>35187.4</v>
      </c>
      <c r="O84" s="237">
        <v>13010</v>
      </c>
      <c r="P84" s="237">
        <v>470</v>
      </c>
      <c r="Q84" s="237">
        <v>157723.70000000001</v>
      </c>
      <c r="R84" s="237">
        <v>25921</v>
      </c>
      <c r="S84" s="237">
        <v>0</v>
      </c>
      <c r="T84" s="237">
        <v>28</v>
      </c>
      <c r="U84" s="237">
        <v>30355</v>
      </c>
      <c r="V84" s="237">
        <v>3599</v>
      </c>
      <c r="W84" s="237">
        <v>10</v>
      </c>
      <c r="X84" s="237">
        <v>54</v>
      </c>
    </row>
    <row r="85" spans="1:24" ht="22.5" customHeight="1" x14ac:dyDescent="0.25">
      <c r="A85" s="198" t="s">
        <v>197</v>
      </c>
      <c r="B85" s="199"/>
      <c r="C85" s="199"/>
      <c r="D85" s="205">
        <f t="shared" ref="D85:X85" si="16">D6-D84</f>
        <v>-304.87700000000001</v>
      </c>
      <c r="E85" s="205">
        <f t="shared" si="16"/>
        <v>-284.24699999999996</v>
      </c>
      <c r="F85" s="235">
        <f t="shared" si="16"/>
        <v>-72.39</v>
      </c>
      <c r="G85" s="235">
        <f t="shared" si="16"/>
        <v>0</v>
      </c>
      <c r="H85" s="235">
        <f t="shared" si="16"/>
        <v>-6.99</v>
      </c>
      <c r="I85" s="235">
        <f t="shared" si="16"/>
        <v>0</v>
      </c>
      <c r="J85" s="215">
        <f t="shared" si="16"/>
        <v>-255086</v>
      </c>
      <c r="K85" s="215">
        <f t="shared" si="16"/>
        <v>-34</v>
      </c>
      <c r="L85" s="215">
        <f t="shared" si="16"/>
        <v>-63</v>
      </c>
      <c r="M85" s="215">
        <f t="shared" si="16"/>
        <v>-59</v>
      </c>
      <c r="N85" s="215">
        <f t="shared" si="16"/>
        <v>-35187.4</v>
      </c>
      <c r="O85" s="215">
        <f t="shared" si="16"/>
        <v>-13010</v>
      </c>
      <c r="P85" s="215">
        <f t="shared" si="16"/>
        <v>-470</v>
      </c>
      <c r="Q85" s="215">
        <f t="shared" si="16"/>
        <v>-157723.70000000001</v>
      </c>
      <c r="R85" s="215">
        <f t="shared" si="16"/>
        <v>-25921</v>
      </c>
      <c r="S85" s="215">
        <f t="shared" si="16"/>
        <v>0</v>
      </c>
      <c r="T85" s="215">
        <f t="shared" si="16"/>
        <v>-28</v>
      </c>
      <c r="U85" s="215">
        <f t="shared" si="16"/>
        <v>-30355</v>
      </c>
      <c r="V85" s="215">
        <f t="shared" si="16"/>
        <v>-3599</v>
      </c>
      <c r="W85" s="215">
        <f t="shared" si="16"/>
        <v>-10</v>
      </c>
      <c r="X85" s="215">
        <f t="shared" si="16"/>
        <v>-54</v>
      </c>
    </row>
    <row r="86" spans="1:24" ht="123" customHeight="1" x14ac:dyDescent="0.25">
      <c r="A86" s="293" t="s">
        <v>198</v>
      </c>
      <c r="B86" s="294"/>
      <c r="C86" s="295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</row>
  </sheetData>
  <sheetProtection sort="0" autoFilter="0"/>
  <mergeCells count="2">
    <mergeCell ref="A2:X2"/>
    <mergeCell ref="A86:C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8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43.28515625" style="155" customWidth="1"/>
    <col min="2" max="2" width="20.28515625" style="155" customWidth="1"/>
    <col min="3" max="3" width="17.140625" style="155" customWidth="1"/>
    <col min="4" max="4" width="24.7109375" style="155" customWidth="1"/>
    <col min="5" max="16384" width="9.140625" style="155"/>
  </cols>
  <sheetData>
    <row r="2" spans="1:4" ht="18.75" x14ac:dyDescent="0.25">
      <c r="A2" s="288" t="s">
        <v>377</v>
      </c>
      <c r="B2" s="288"/>
      <c r="C2" s="288"/>
      <c r="D2" s="288"/>
    </row>
    <row r="4" spans="1:4" ht="60" x14ac:dyDescent="0.25">
      <c r="A4" s="229" t="s">
        <v>185</v>
      </c>
      <c r="B4" s="161" t="s">
        <v>354</v>
      </c>
      <c r="C4" s="161" t="s">
        <v>355</v>
      </c>
      <c r="D4" s="161" t="s">
        <v>378</v>
      </c>
    </row>
    <row r="5" spans="1:4" x14ac:dyDescent="0.25">
      <c r="A5" s="159"/>
      <c r="B5" s="229">
        <v>1</v>
      </c>
      <c r="C5" s="229">
        <v>2</v>
      </c>
      <c r="D5" s="229">
        <v>3</v>
      </c>
    </row>
    <row r="6" spans="1:4" ht="39" customHeight="1" x14ac:dyDescent="0.25">
      <c r="A6" s="162" t="s">
        <v>199</v>
      </c>
      <c r="B6" s="163" t="s">
        <v>168</v>
      </c>
      <c r="C6" s="164" t="s">
        <v>189</v>
      </c>
      <c r="D6" s="218">
        <f>SUM(D9:D10,D12:D15,D17:D17,D19:D27,D29:D33,D35:D37,D39:D44,D46:D48,D50:D57,D59:D64,D66:D68,D70:D72,D74:D77)</f>
        <v>0</v>
      </c>
    </row>
    <row r="7" spans="1:4" ht="21" customHeight="1" x14ac:dyDescent="0.25">
      <c r="A7" s="166" t="s">
        <v>190</v>
      </c>
      <c r="B7" s="161"/>
      <c r="C7" s="167"/>
      <c r="D7" s="219"/>
    </row>
    <row r="8" spans="1:4" x14ac:dyDescent="0.25">
      <c r="A8" s="169" t="s">
        <v>200</v>
      </c>
      <c r="B8" s="170" t="s">
        <v>166</v>
      </c>
      <c r="C8" s="171" t="s">
        <v>189</v>
      </c>
      <c r="D8" s="220">
        <f>SUM(D9:D10)</f>
        <v>0</v>
      </c>
    </row>
    <row r="9" spans="1:4" x14ac:dyDescent="0.25">
      <c r="A9" s="173" t="s">
        <v>201</v>
      </c>
      <c r="B9" s="174" t="s">
        <v>189</v>
      </c>
      <c r="C9" s="175" t="s">
        <v>203</v>
      </c>
      <c r="D9" s="249"/>
    </row>
    <row r="10" spans="1:4" x14ac:dyDescent="0.25">
      <c r="A10" s="173" t="s">
        <v>202</v>
      </c>
      <c r="B10" s="167" t="s">
        <v>189</v>
      </c>
      <c r="C10" s="177" t="s">
        <v>204</v>
      </c>
      <c r="D10" s="249"/>
    </row>
    <row r="11" spans="1:4" x14ac:dyDescent="0.25">
      <c r="A11" s="169" t="s">
        <v>10</v>
      </c>
      <c r="B11" s="170" t="s">
        <v>143</v>
      </c>
      <c r="C11" s="207" t="s">
        <v>189</v>
      </c>
      <c r="D11" s="210">
        <f>SUM(D12:D15)</f>
        <v>0</v>
      </c>
    </row>
    <row r="12" spans="1:4" x14ac:dyDescent="0.25">
      <c r="A12" s="173" t="s">
        <v>205</v>
      </c>
      <c r="B12" s="179" t="s">
        <v>189</v>
      </c>
      <c r="C12" s="175" t="s">
        <v>209</v>
      </c>
      <c r="D12" s="253"/>
    </row>
    <row r="13" spans="1:4" x14ac:dyDescent="0.25">
      <c r="A13" s="173" t="s">
        <v>206</v>
      </c>
      <c r="B13" s="179" t="s">
        <v>189</v>
      </c>
      <c r="C13" s="175" t="s">
        <v>210</v>
      </c>
      <c r="D13" s="253"/>
    </row>
    <row r="14" spans="1:4" x14ac:dyDescent="0.25">
      <c r="A14" s="173" t="s">
        <v>207</v>
      </c>
      <c r="B14" s="179" t="s">
        <v>189</v>
      </c>
      <c r="C14" s="175" t="s">
        <v>211</v>
      </c>
      <c r="D14" s="253"/>
    </row>
    <row r="15" spans="1:4" ht="15" customHeight="1" x14ac:dyDescent="0.25">
      <c r="A15" s="173" t="s">
        <v>208</v>
      </c>
      <c r="B15" s="179" t="s">
        <v>189</v>
      </c>
      <c r="C15" s="175" t="s">
        <v>212</v>
      </c>
      <c r="D15" s="253"/>
    </row>
    <row r="16" spans="1:4" x14ac:dyDescent="0.25">
      <c r="A16" s="176" t="s">
        <v>11</v>
      </c>
      <c r="B16" s="180" t="s">
        <v>145</v>
      </c>
      <c r="C16" s="181" t="s">
        <v>189</v>
      </c>
      <c r="D16" s="210">
        <f>D17</f>
        <v>0</v>
      </c>
    </row>
    <row r="17" spans="1:4" x14ac:dyDescent="0.25">
      <c r="A17" s="173" t="s">
        <v>213</v>
      </c>
      <c r="B17" s="179" t="s">
        <v>189</v>
      </c>
      <c r="C17" s="175" t="s">
        <v>214</v>
      </c>
      <c r="D17" s="253"/>
    </row>
    <row r="18" spans="1:4" x14ac:dyDescent="0.25">
      <c r="A18" s="176" t="s">
        <v>12</v>
      </c>
      <c r="B18" s="182" t="s">
        <v>146</v>
      </c>
      <c r="C18" s="177" t="s">
        <v>189</v>
      </c>
      <c r="D18" s="210">
        <f>SUM(D19:D27)</f>
        <v>0</v>
      </c>
    </row>
    <row r="19" spans="1:4" x14ac:dyDescent="0.25">
      <c r="A19" s="173" t="s">
        <v>215</v>
      </c>
      <c r="B19" s="179" t="s">
        <v>189</v>
      </c>
      <c r="C19" s="175" t="s">
        <v>223</v>
      </c>
      <c r="D19" s="253"/>
    </row>
    <row r="20" spans="1:4" x14ac:dyDescent="0.25">
      <c r="A20" s="173" t="s">
        <v>216</v>
      </c>
      <c r="B20" s="179" t="s">
        <v>189</v>
      </c>
      <c r="C20" s="175" t="s">
        <v>224</v>
      </c>
      <c r="D20" s="253"/>
    </row>
    <row r="21" spans="1:4" x14ac:dyDescent="0.25">
      <c r="A21" s="173" t="s">
        <v>217</v>
      </c>
      <c r="B21" s="179" t="s">
        <v>189</v>
      </c>
      <c r="C21" s="175" t="s">
        <v>225</v>
      </c>
      <c r="D21" s="253"/>
    </row>
    <row r="22" spans="1:4" x14ac:dyDescent="0.25">
      <c r="A22" s="173" t="s">
        <v>218</v>
      </c>
      <c r="B22" s="179" t="s">
        <v>189</v>
      </c>
      <c r="C22" s="183" t="s">
        <v>226</v>
      </c>
      <c r="D22" s="253"/>
    </row>
    <row r="23" spans="1:4" x14ac:dyDescent="0.25">
      <c r="A23" s="173" t="s">
        <v>219</v>
      </c>
      <c r="B23" s="179" t="s">
        <v>189</v>
      </c>
      <c r="C23" s="175" t="s">
        <v>227</v>
      </c>
      <c r="D23" s="253"/>
    </row>
    <row r="24" spans="1:4" x14ac:dyDescent="0.25">
      <c r="A24" s="173" t="s">
        <v>220</v>
      </c>
      <c r="B24" s="179" t="s">
        <v>189</v>
      </c>
      <c r="C24" s="175" t="s">
        <v>228</v>
      </c>
      <c r="D24" s="253"/>
    </row>
    <row r="25" spans="1:4" x14ac:dyDescent="0.25">
      <c r="A25" s="173" t="s">
        <v>191</v>
      </c>
      <c r="B25" s="179" t="s">
        <v>189</v>
      </c>
      <c r="C25" s="175" t="s">
        <v>229</v>
      </c>
      <c r="D25" s="253"/>
    </row>
    <row r="26" spans="1:4" x14ac:dyDescent="0.25">
      <c r="A26" s="173" t="s">
        <v>221</v>
      </c>
      <c r="B26" s="179" t="s">
        <v>189</v>
      </c>
      <c r="C26" s="175" t="s">
        <v>230</v>
      </c>
      <c r="D26" s="253"/>
    </row>
    <row r="27" spans="1:4" x14ac:dyDescent="0.25">
      <c r="A27" s="173" t="s">
        <v>222</v>
      </c>
      <c r="B27" s="179" t="s">
        <v>189</v>
      </c>
      <c r="C27" s="175" t="s">
        <v>231</v>
      </c>
      <c r="D27" s="253"/>
    </row>
    <row r="28" spans="1:4" ht="15.75" customHeight="1" x14ac:dyDescent="0.25">
      <c r="A28" s="176" t="s">
        <v>13</v>
      </c>
      <c r="B28" s="182" t="s">
        <v>148</v>
      </c>
      <c r="C28" s="183" t="s">
        <v>189</v>
      </c>
      <c r="D28" s="210">
        <f>SUM(D29:D33)</f>
        <v>0</v>
      </c>
    </row>
    <row r="29" spans="1:4" x14ac:dyDescent="0.25">
      <c r="A29" s="173" t="s">
        <v>232</v>
      </c>
      <c r="B29" s="179" t="s">
        <v>189</v>
      </c>
      <c r="C29" s="175" t="s">
        <v>237</v>
      </c>
      <c r="D29" s="253"/>
    </row>
    <row r="30" spans="1:4" x14ac:dyDescent="0.25">
      <c r="A30" s="173" t="s">
        <v>233</v>
      </c>
      <c r="B30" s="179" t="s">
        <v>189</v>
      </c>
      <c r="C30" s="175" t="s">
        <v>238</v>
      </c>
      <c r="D30" s="253"/>
    </row>
    <row r="31" spans="1:4" x14ac:dyDescent="0.25">
      <c r="A31" s="173" t="s">
        <v>234</v>
      </c>
      <c r="B31" s="179" t="s">
        <v>189</v>
      </c>
      <c r="C31" s="175" t="s">
        <v>239</v>
      </c>
      <c r="D31" s="253"/>
    </row>
    <row r="32" spans="1:4" x14ac:dyDescent="0.25">
      <c r="A32" s="173" t="s">
        <v>235</v>
      </c>
      <c r="B32" s="179" t="s">
        <v>189</v>
      </c>
      <c r="C32" s="175" t="s">
        <v>240</v>
      </c>
      <c r="D32" s="253"/>
    </row>
    <row r="33" spans="1:4" x14ac:dyDescent="0.25">
      <c r="A33" s="173" t="s">
        <v>236</v>
      </c>
      <c r="B33" s="179" t="s">
        <v>189</v>
      </c>
      <c r="C33" s="175" t="s">
        <v>241</v>
      </c>
      <c r="D33" s="253"/>
    </row>
    <row r="34" spans="1:4" x14ac:dyDescent="0.25">
      <c r="A34" s="176" t="s">
        <v>14</v>
      </c>
      <c r="B34" s="182" t="s">
        <v>150</v>
      </c>
      <c r="C34" s="183" t="s">
        <v>189</v>
      </c>
      <c r="D34" s="210">
        <f>SUM(D35:D37)</f>
        <v>0</v>
      </c>
    </row>
    <row r="35" spans="1:4" x14ac:dyDescent="0.25">
      <c r="A35" s="173" t="s">
        <v>242</v>
      </c>
      <c r="B35" s="179" t="s">
        <v>189</v>
      </c>
      <c r="C35" s="175" t="s">
        <v>245</v>
      </c>
      <c r="D35" s="253"/>
    </row>
    <row r="36" spans="1:4" x14ac:dyDescent="0.25">
      <c r="A36" s="173" t="s">
        <v>243</v>
      </c>
      <c r="B36" s="179" t="s">
        <v>189</v>
      </c>
      <c r="C36" s="175" t="s">
        <v>246</v>
      </c>
      <c r="D36" s="253"/>
    </row>
    <row r="37" spans="1:4" x14ac:dyDescent="0.25">
      <c r="A37" s="173" t="s">
        <v>244</v>
      </c>
      <c r="B37" s="179" t="s">
        <v>189</v>
      </c>
      <c r="C37" s="175" t="s">
        <v>247</v>
      </c>
      <c r="D37" s="253"/>
    </row>
    <row r="38" spans="1:4" x14ac:dyDescent="0.25">
      <c r="A38" s="176" t="s">
        <v>15</v>
      </c>
      <c r="B38" s="182" t="s">
        <v>152</v>
      </c>
      <c r="C38" s="183" t="s">
        <v>189</v>
      </c>
      <c r="D38" s="210">
        <f>SUM(D39:D44)</f>
        <v>0</v>
      </c>
    </row>
    <row r="39" spans="1:4" x14ac:dyDescent="0.25">
      <c r="A39" s="173" t="s">
        <v>248</v>
      </c>
      <c r="B39" s="179" t="s">
        <v>189</v>
      </c>
      <c r="C39" s="175" t="s">
        <v>254</v>
      </c>
      <c r="D39" s="253"/>
    </row>
    <row r="40" spans="1:4" ht="15" customHeight="1" x14ac:dyDescent="0.25">
      <c r="A40" s="173" t="s">
        <v>249</v>
      </c>
      <c r="B40" s="179" t="s">
        <v>189</v>
      </c>
      <c r="C40" s="175" t="s">
        <v>255</v>
      </c>
      <c r="D40" s="253"/>
    </row>
    <row r="41" spans="1:4" x14ac:dyDescent="0.25">
      <c r="A41" s="173" t="s">
        <v>250</v>
      </c>
      <c r="B41" s="179" t="s">
        <v>189</v>
      </c>
      <c r="C41" s="175" t="s">
        <v>256</v>
      </c>
      <c r="D41" s="253"/>
    </row>
    <row r="42" spans="1:4" x14ac:dyDescent="0.25">
      <c r="A42" s="173" t="s">
        <v>251</v>
      </c>
      <c r="B42" s="179" t="s">
        <v>189</v>
      </c>
      <c r="C42" s="175" t="s">
        <v>257</v>
      </c>
      <c r="D42" s="253"/>
    </row>
    <row r="43" spans="1:4" x14ac:dyDescent="0.25">
      <c r="A43" s="173" t="s">
        <v>252</v>
      </c>
      <c r="B43" s="179" t="s">
        <v>189</v>
      </c>
      <c r="C43" s="175" t="s">
        <v>258</v>
      </c>
      <c r="D43" s="253"/>
    </row>
    <row r="44" spans="1:4" x14ac:dyDescent="0.25">
      <c r="A44" s="173" t="s">
        <v>253</v>
      </c>
      <c r="B44" s="179" t="s">
        <v>189</v>
      </c>
      <c r="C44" s="175" t="s">
        <v>259</v>
      </c>
      <c r="D44" s="254"/>
    </row>
    <row r="45" spans="1:4" x14ac:dyDescent="0.25">
      <c r="A45" s="176" t="s">
        <v>16</v>
      </c>
      <c r="B45" s="182" t="s">
        <v>155</v>
      </c>
      <c r="C45" s="179" t="s">
        <v>189</v>
      </c>
      <c r="D45" s="222">
        <f>SUM(D46:D48)</f>
        <v>0</v>
      </c>
    </row>
    <row r="46" spans="1:4" x14ac:dyDescent="0.25">
      <c r="A46" s="173" t="s">
        <v>260</v>
      </c>
      <c r="B46" s="179" t="s">
        <v>189</v>
      </c>
      <c r="C46" s="175" t="s">
        <v>263</v>
      </c>
      <c r="D46" s="254"/>
    </row>
    <row r="47" spans="1:4" x14ac:dyDescent="0.25">
      <c r="A47" s="173" t="s">
        <v>261</v>
      </c>
      <c r="B47" s="179" t="s">
        <v>189</v>
      </c>
      <c r="C47" s="175" t="s">
        <v>264</v>
      </c>
      <c r="D47" s="254"/>
    </row>
    <row r="48" spans="1:4" x14ac:dyDescent="0.25">
      <c r="A48" s="173" t="s">
        <v>262</v>
      </c>
      <c r="B48" s="179" t="s">
        <v>189</v>
      </c>
      <c r="C48" s="175" t="s">
        <v>265</v>
      </c>
      <c r="D48" s="254"/>
    </row>
    <row r="49" spans="1:4" x14ac:dyDescent="0.25">
      <c r="A49" s="186" t="s">
        <v>17</v>
      </c>
      <c r="B49" s="182" t="s">
        <v>156</v>
      </c>
      <c r="C49" s="179" t="s">
        <v>189</v>
      </c>
      <c r="D49" s="222">
        <f>SUM(D50:D57)</f>
        <v>0</v>
      </c>
    </row>
    <row r="50" spans="1:4" x14ac:dyDescent="0.25">
      <c r="A50" s="173" t="s">
        <v>266</v>
      </c>
      <c r="B50" s="179" t="s">
        <v>189</v>
      </c>
      <c r="C50" s="175" t="s">
        <v>274</v>
      </c>
      <c r="D50" s="254"/>
    </row>
    <row r="51" spans="1:4" x14ac:dyDescent="0.25">
      <c r="A51" s="173" t="s">
        <v>267</v>
      </c>
      <c r="B51" s="179" t="s">
        <v>189</v>
      </c>
      <c r="C51" s="175" t="s">
        <v>275</v>
      </c>
      <c r="D51" s="254"/>
    </row>
    <row r="52" spans="1:4" x14ac:dyDescent="0.25">
      <c r="A52" s="173" t="s">
        <v>268</v>
      </c>
      <c r="B52" s="179" t="s">
        <v>189</v>
      </c>
      <c r="C52" s="175" t="s">
        <v>276</v>
      </c>
      <c r="D52" s="254"/>
    </row>
    <row r="53" spans="1:4" x14ac:dyDescent="0.25">
      <c r="A53" s="173" t="s">
        <v>269</v>
      </c>
      <c r="B53" s="179" t="s">
        <v>189</v>
      </c>
      <c r="C53" s="175" t="s">
        <v>277</v>
      </c>
      <c r="D53" s="254"/>
    </row>
    <row r="54" spans="1:4" x14ac:dyDescent="0.25">
      <c r="A54" s="173" t="s">
        <v>270</v>
      </c>
      <c r="B54" s="179" t="s">
        <v>189</v>
      </c>
      <c r="C54" s="175" t="s">
        <v>278</v>
      </c>
      <c r="D54" s="254"/>
    </row>
    <row r="55" spans="1:4" x14ac:dyDescent="0.25">
      <c r="A55" s="173" t="s">
        <v>271</v>
      </c>
      <c r="B55" s="179" t="s">
        <v>189</v>
      </c>
      <c r="C55" s="175" t="s">
        <v>279</v>
      </c>
      <c r="D55" s="254"/>
    </row>
    <row r="56" spans="1:4" x14ac:dyDescent="0.25">
      <c r="A56" s="173" t="s">
        <v>272</v>
      </c>
      <c r="B56" s="179" t="s">
        <v>189</v>
      </c>
      <c r="C56" s="175" t="s">
        <v>280</v>
      </c>
      <c r="D56" s="254"/>
    </row>
    <row r="57" spans="1:4" x14ac:dyDescent="0.25">
      <c r="A57" s="173" t="s">
        <v>273</v>
      </c>
      <c r="B57" s="179" t="s">
        <v>189</v>
      </c>
      <c r="C57" s="175" t="s">
        <v>281</v>
      </c>
      <c r="D57" s="254"/>
    </row>
    <row r="58" spans="1:4" x14ac:dyDescent="0.25">
      <c r="A58" s="186" t="s">
        <v>18</v>
      </c>
      <c r="B58" s="182" t="s">
        <v>158</v>
      </c>
      <c r="C58" s="179" t="s">
        <v>189</v>
      </c>
      <c r="D58" s="223">
        <f>SUM(D59:D64)</f>
        <v>0</v>
      </c>
    </row>
    <row r="59" spans="1:4" x14ac:dyDescent="0.25">
      <c r="A59" s="173" t="s">
        <v>282</v>
      </c>
      <c r="B59" s="179" t="s">
        <v>189</v>
      </c>
      <c r="C59" s="175" t="s">
        <v>288</v>
      </c>
      <c r="D59" s="254"/>
    </row>
    <row r="60" spans="1:4" x14ac:dyDescent="0.25">
      <c r="A60" s="173" t="s">
        <v>283</v>
      </c>
      <c r="B60" s="179" t="s">
        <v>189</v>
      </c>
      <c r="C60" s="175" t="s">
        <v>289</v>
      </c>
      <c r="D60" s="254"/>
    </row>
    <row r="61" spans="1:4" x14ac:dyDescent="0.25">
      <c r="A61" s="173" t="s">
        <v>284</v>
      </c>
      <c r="B61" s="179" t="s">
        <v>189</v>
      </c>
      <c r="C61" s="175" t="s">
        <v>290</v>
      </c>
      <c r="D61" s="254"/>
    </row>
    <row r="62" spans="1:4" x14ac:dyDescent="0.25">
      <c r="A62" s="173" t="s">
        <v>285</v>
      </c>
      <c r="B62" s="179" t="s">
        <v>189</v>
      </c>
      <c r="C62" s="175" t="s">
        <v>291</v>
      </c>
      <c r="D62" s="254"/>
    </row>
    <row r="63" spans="1:4" x14ac:dyDescent="0.25">
      <c r="A63" s="173" t="s">
        <v>286</v>
      </c>
      <c r="B63" s="179" t="s">
        <v>189</v>
      </c>
      <c r="C63" s="175" t="s">
        <v>292</v>
      </c>
      <c r="D63" s="254"/>
    </row>
    <row r="64" spans="1:4" x14ac:dyDescent="0.25">
      <c r="A64" s="173" t="s">
        <v>287</v>
      </c>
      <c r="B64" s="179" t="s">
        <v>189</v>
      </c>
      <c r="C64" s="175" t="s">
        <v>293</v>
      </c>
      <c r="D64" s="254"/>
    </row>
    <row r="65" spans="1:4" x14ac:dyDescent="0.25">
      <c r="A65" s="188" t="s">
        <v>19</v>
      </c>
      <c r="B65" s="182" t="s">
        <v>161</v>
      </c>
      <c r="C65" s="179" t="s">
        <v>189</v>
      </c>
      <c r="D65" s="222">
        <f>SUM(D66:D68)</f>
        <v>0</v>
      </c>
    </row>
    <row r="66" spans="1:4" x14ac:dyDescent="0.25">
      <c r="A66" s="173" t="s">
        <v>294</v>
      </c>
      <c r="B66" s="179" t="s">
        <v>189</v>
      </c>
      <c r="C66" s="175" t="s">
        <v>297</v>
      </c>
      <c r="D66" s="254"/>
    </row>
    <row r="67" spans="1:4" x14ac:dyDescent="0.25">
      <c r="A67" s="173" t="s">
        <v>295</v>
      </c>
      <c r="B67" s="179" t="s">
        <v>189</v>
      </c>
      <c r="C67" s="175" t="s">
        <v>298</v>
      </c>
      <c r="D67" s="254"/>
    </row>
    <row r="68" spans="1:4" x14ac:dyDescent="0.25">
      <c r="A68" s="173" t="s">
        <v>296</v>
      </c>
      <c r="B68" s="179" t="s">
        <v>189</v>
      </c>
      <c r="C68" s="175" t="s">
        <v>299</v>
      </c>
      <c r="D68" s="254"/>
    </row>
    <row r="69" spans="1:4" x14ac:dyDescent="0.25">
      <c r="A69" s="189" t="s">
        <v>20</v>
      </c>
      <c r="B69" s="182" t="s">
        <v>163</v>
      </c>
      <c r="C69" s="179" t="s">
        <v>189</v>
      </c>
      <c r="D69" s="222">
        <f>SUM(D70:D72)</f>
        <v>0</v>
      </c>
    </row>
    <row r="70" spans="1:4" x14ac:dyDescent="0.25">
      <c r="A70" s="173" t="s">
        <v>300</v>
      </c>
      <c r="B70" s="179" t="s">
        <v>189</v>
      </c>
      <c r="C70" s="175" t="s">
        <v>302</v>
      </c>
      <c r="D70" s="254"/>
    </row>
    <row r="71" spans="1:4" x14ac:dyDescent="0.25">
      <c r="A71" s="173" t="s">
        <v>301</v>
      </c>
      <c r="B71" s="179" t="s">
        <v>189</v>
      </c>
      <c r="C71" s="175" t="s">
        <v>303</v>
      </c>
      <c r="D71" s="254"/>
    </row>
    <row r="72" spans="1:4" x14ac:dyDescent="0.25">
      <c r="A72" s="173" t="s">
        <v>192</v>
      </c>
      <c r="B72" s="179" t="s">
        <v>189</v>
      </c>
      <c r="C72" s="175" t="s">
        <v>304</v>
      </c>
      <c r="D72" s="254"/>
    </row>
    <row r="73" spans="1:4" x14ac:dyDescent="0.25">
      <c r="A73" s="189" t="s">
        <v>21</v>
      </c>
      <c r="B73" s="182" t="s">
        <v>165</v>
      </c>
      <c r="C73" s="179" t="s">
        <v>189</v>
      </c>
      <c r="D73" s="222">
        <f>SUM(D74:D77)</f>
        <v>0</v>
      </c>
    </row>
    <row r="74" spans="1:4" x14ac:dyDescent="0.25">
      <c r="A74" s="173" t="s">
        <v>305</v>
      </c>
      <c r="B74" s="179" t="s">
        <v>189</v>
      </c>
      <c r="C74" s="175" t="s">
        <v>309</v>
      </c>
      <c r="D74" s="254"/>
    </row>
    <row r="75" spans="1:4" x14ac:dyDescent="0.25">
      <c r="A75" s="173" t="s">
        <v>306</v>
      </c>
      <c r="B75" s="179" t="s">
        <v>189</v>
      </c>
      <c r="C75" s="175" t="s">
        <v>310</v>
      </c>
      <c r="D75" s="254"/>
    </row>
    <row r="76" spans="1:4" x14ac:dyDescent="0.25">
      <c r="A76" s="173" t="s">
        <v>307</v>
      </c>
      <c r="B76" s="179" t="s">
        <v>189</v>
      </c>
      <c r="C76" s="175" t="s">
        <v>311</v>
      </c>
      <c r="D76" s="254"/>
    </row>
    <row r="77" spans="1:4" x14ac:dyDescent="0.25">
      <c r="A77" s="173" t="s">
        <v>308</v>
      </c>
      <c r="B77" s="179" t="s">
        <v>189</v>
      </c>
      <c r="C77" s="175" t="s">
        <v>312</v>
      </c>
      <c r="D77" s="254"/>
    </row>
    <row r="78" spans="1:4" x14ac:dyDescent="0.25">
      <c r="A78" s="159"/>
      <c r="B78" s="179"/>
      <c r="C78" s="190"/>
      <c r="D78" s="221"/>
    </row>
    <row r="79" spans="1:4" x14ac:dyDescent="0.25">
      <c r="A79" s="159"/>
      <c r="B79" s="179"/>
      <c r="C79" s="190"/>
      <c r="D79" s="221"/>
    </row>
    <row r="80" spans="1:4" ht="28.5" x14ac:dyDescent="0.25">
      <c r="A80" s="192" t="s">
        <v>193</v>
      </c>
      <c r="B80" s="159"/>
      <c r="C80" s="159"/>
      <c r="D80" s="210">
        <f>SUM(D8,D11,D16,D18,D28,D34,D38,D45,D49,D58,D65,D69,D73)</f>
        <v>0</v>
      </c>
    </row>
    <row r="81" spans="1:4" x14ac:dyDescent="0.25">
      <c r="A81" s="169"/>
      <c r="B81" s="159"/>
      <c r="C81" s="159"/>
      <c r="D81" s="189"/>
    </row>
    <row r="82" spans="1:4" ht="16.5" customHeight="1" x14ac:dyDescent="0.25">
      <c r="A82" s="196" t="s">
        <v>196</v>
      </c>
      <c r="B82" s="197"/>
      <c r="C82" s="197"/>
      <c r="D82" s="214">
        <v>31</v>
      </c>
    </row>
    <row r="83" spans="1:4" ht="20.25" customHeight="1" x14ac:dyDescent="0.25">
      <c r="A83" s="198" t="s">
        <v>197</v>
      </c>
      <c r="B83" s="199"/>
      <c r="C83" s="199"/>
      <c r="D83" s="199">
        <f>D6-D82</f>
        <v>-31</v>
      </c>
    </row>
    <row r="84" spans="1:4" ht="88.5" customHeight="1" x14ac:dyDescent="0.25">
      <c r="A84" s="241" t="s">
        <v>337</v>
      </c>
      <c r="B84" s="273"/>
      <c r="C84" s="274"/>
      <c r="D84" s="275"/>
    </row>
  </sheetData>
  <sheetProtection sort="0" autoFilter="0"/>
  <mergeCells count="2">
    <mergeCell ref="A2:D2"/>
    <mergeCell ref="B84:D8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84"/>
  <sheetViews>
    <sheetView zoomScale="90" zoomScaleNormal="90" workbookViewId="0">
      <pane ySplit="6" topLeftCell="A7" activePane="bottomLeft" state="frozen"/>
      <selection pane="bottomLeft" activeCell="E17" sqref="E17"/>
    </sheetView>
  </sheetViews>
  <sheetFormatPr defaultRowHeight="15" x14ac:dyDescent="0.25"/>
  <cols>
    <col min="1" max="1" width="41.85546875" style="155" customWidth="1"/>
    <col min="2" max="2" width="16" style="155" customWidth="1"/>
    <col min="3" max="3" width="14.5703125" style="155" customWidth="1"/>
    <col min="4" max="5" width="19.7109375" style="155" customWidth="1"/>
    <col min="6" max="16384" width="9.140625" style="155"/>
  </cols>
  <sheetData>
    <row r="2" spans="1:5" ht="23.25" customHeight="1" x14ac:dyDescent="0.25">
      <c r="A2" s="296" t="s">
        <v>379</v>
      </c>
      <c r="B2" s="296"/>
      <c r="C2" s="296"/>
      <c r="D2" s="296"/>
      <c r="E2" s="296"/>
    </row>
    <row r="3" spans="1:5" x14ac:dyDescent="0.25">
      <c r="A3" s="159"/>
      <c r="B3" s="159"/>
      <c r="C3" s="159"/>
      <c r="D3" s="159"/>
      <c r="E3" s="159"/>
    </row>
    <row r="4" spans="1:5" ht="90" x14ac:dyDescent="0.25">
      <c r="A4" s="229" t="s">
        <v>185</v>
      </c>
      <c r="B4" s="161" t="s">
        <v>380</v>
      </c>
      <c r="C4" s="161" t="s">
        <v>381</v>
      </c>
      <c r="D4" s="161" t="s">
        <v>382</v>
      </c>
      <c r="E4" s="161" t="s">
        <v>383</v>
      </c>
    </row>
    <row r="5" spans="1:5" x14ac:dyDescent="0.25">
      <c r="A5" s="159"/>
      <c r="B5" s="229">
        <v>1</v>
      </c>
      <c r="C5" s="229">
        <v>2</v>
      </c>
      <c r="D5" s="229">
        <v>3</v>
      </c>
      <c r="E5" s="229">
        <v>4</v>
      </c>
    </row>
    <row r="6" spans="1:5" ht="38.25" customHeight="1" x14ac:dyDescent="0.25">
      <c r="A6" s="162" t="s">
        <v>199</v>
      </c>
      <c r="B6" s="163" t="s">
        <v>168</v>
      </c>
      <c r="C6" s="164" t="s">
        <v>189</v>
      </c>
      <c r="D6" s="218">
        <f>SUM(D9:D10,D12:D15,D17:D17,D19:D27,D29:D33,D35:D37,D39:D44,D46:D48,D50:D57,D59:D64,D66:D68,D70:D72,D74:D77)</f>
        <v>0</v>
      </c>
      <c r="E6" s="218">
        <f>SUM(E9:E10,E12:E15,E17,E19:E27,E29:E33,E35:E37,E39:E44,E46:E48,E50:E57,E59:E64,E66:E68,E70:E72,E74:E77)</f>
        <v>0</v>
      </c>
    </row>
    <row r="7" spans="1:5" ht="23.25" customHeight="1" x14ac:dyDescent="0.25">
      <c r="A7" s="166" t="s">
        <v>190</v>
      </c>
      <c r="B7" s="161"/>
      <c r="C7" s="167"/>
      <c r="D7" s="219"/>
      <c r="E7" s="208"/>
    </row>
    <row r="8" spans="1:5" ht="15" customHeight="1" x14ac:dyDescent="0.25">
      <c r="A8" s="169" t="s">
        <v>200</v>
      </c>
      <c r="B8" s="170" t="s">
        <v>166</v>
      </c>
      <c r="C8" s="171" t="s">
        <v>189</v>
      </c>
      <c r="D8" s="220">
        <f>SUM(D9:D10)</f>
        <v>0</v>
      </c>
      <c r="E8" s="220">
        <f t="shared" ref="E8" si="0">SUM(E9:E10)</f>
        <v>0</v>
      </c>
    </row>
    <row r="9" spans="1:5" ht="15" customHeight="1" x14ac:dyDescent="0.25">
      <c r="A9" s="173" t="s">
        <v>201</v>
      </c>
      <c r="B9" s="174" t="s">
        <v>189</v>
      </c>
      <c r="C9" s="175" t="s">
        <v>203</v>
      </c>
      <c r="D9" s="249"/>
      <c r="E9" s="255"/>
    </row>
    <row r="10" spans="1:5" ht="15" customHeight="1" x14ac:dyDescent="0.25">
      <c r="A10" s="173" t="s">
        <v>202</v>
      </c>
      <c r="B10" s="167" t="s">
        <v>189</v>
      </c>
      <c r="C10" s="177" t="s">
        <v>204</v>
      </c>
      <c r="D10" s="249"/>
      <c r="E10" s="253"/>
    </row>
    <row r="11" spans="1:5" ht="15" customHeight="1" x14ac:dyDescent="0.25">
      <c r="A11" s="169" t="s">
        <v>10</v>
      </c>
      <c r="B11" s="170" t="s">
        <v>143</v>
      </c>
      <c r="C11" s="207" t="s">
        <v>189</v>
      </c>
      <c r="D11" s="210">
        <f>SUM(D12:D15)</f>
        <v>0</v>
      </c>
      <c r="E11" s="210">
        <f t="shared" ref="E11" si="1">SUM(E12:E15)</f>
        <v>0</v>
      </c>
    </row>
    <row r="12" spans="1:5" ht="15" customHeight="1" x14ac:dyDescent="0.25">
      <c r="A12" s="173" t="s">
        <v>205</v>
      </c>
      <c r="B12" s="179" t="s">
        <v>189</v>
      </c>
      <c r="C12" s="175" t="s">
        <v>209</v>
      </c>
      <c r="D12" s="253"/>
      <c r="E12" s="255"/>
    </row>
    <row r="13" spans="1:5" ht="15" customHeight="1" x14ac:dyDescent="0.25">
      <c r="A13" s="173" t="s">
        <v>206</v>
      </c>
      <c r="B13" s="179" t="s">
        <v>189</v>
      </c>
      <c r="C13" s="175" t="s">
        <v>210</v>
      </c>
      <c r="D13" s="253"/>
      <c r="E13" s="255"/>
    </row>
    <row r="14" spans="1:5" ht="15" customHeight="1" x14ac:dyDescent="0.25">
      <c r="A14" s="173" t="s">
        <v>207</v>
      </c>
      <c r="B14" s="179" t="s">
        <v>189</v>
      </c>
      <c r="C14" s="175" t="s">
        <v>211</v>
      </c>
      <c r="D14" s="253"/>
      <c r="E14" s="255"/>
    </row>
    <row r="15" spans="1:5" ht="15" customHeight="1" x14ac:dyDescent="0.25">
      <c r="A15" s="173" t="s">
        <v>208</v>
      </c>
      <c r="B15" s="179" t="s">
        <v>189</v>
      </c>
      <c r="C15" s="175" t="s">
        <v>212</v>
      </c>
      <c r="D15" s="253"/>
      <c r="E15" s="253"/>
    </row>
    <row r="16" spans="1:5" ht="15" customHeight="1" x14ac:dyDescent="0.25">
      <c r="A16" s="176" t="s">
        <v>11</v>
      </c>
      <c r="B16" s="180" t="s">
        <v>145</v>
      </c>
      <c r="C16" s="181" t="s">
        <v>189</v>
      </c>
      <c r="D16" s="210">
        <f>D17</f>
        <v>0</v>
      </c>
      <c r="E16" s="210">
        <f t="shared" ref="E16" si="2">E17</f>
        <v>0</v>
      </c>
    </row>
    <row r="17" spans="1:5" ht="15" customHeight="1" x14ac:dyDescent="0.25">
      <c r="A17" s="173" t="s">
        <v>213</v>
      </c>
      <c r="B17" s="179" t="s">
        <v>189</v>
      </c>
      <c r="C17" s="175" t="s">
        <v>214</v>
      </c>
      <c r="D17" s="253"/>
      <c r="E17" s="255"/>
    </row>
    <row r="18" spans="1:5" ht="15" customHeight="1" x14ac:dyDescent="0.25">
      <c r="A18" s="176" t="s">
        <v>12</v>
      </c>
      <c r="B18" s="182" t="s">
        <v>146</v>
      </c>
      <c r="C18" s="177" t="s">
        <v>189</v>
      </c>
      <c r="D18" s="210">
        <f>SUM(D19:D27)</f>
        <v>0</v>
      </c>
      <c r="E18" s="210">
        <f t="shared" ref="E18" si="3">SUM(E19:E27)</f>
        <v>0</v>
      </c>
    </row>
    <row r="19" spans="1:5" ht="15" customHeight="1" x14ac:dyDescent="0.25">
      <c r="A19" s="173" t="s">
        <v>215</v>
      </c>
      <c r="B19" s="179" t="s">
        <v>189</v>
      </c>
      <c r="C19" s="175" t="s">
        <v>223</v>
      </c>
      <c r="D19" s="253"/>
      <c r="E19" s="255"/>
    </row>
    <row r="20" spans="1:5" ht="15" customHeight="1" x14ac:dyDescent="0.25">
      <c r="A20" s="173" t="s">
        <v>216</v>
      </c>
      <c r="B20" s="179" t="s">
        <v>189</v>
      </c>
      <c r="C20" s="175" t="s">
        <v>224</v>
      </c>
      <c r="D20" s="253"/>
      <c r="E20" s="255"/>
    </row>
    <row r="21" spans="1:5" ht="15" customHeight="1" x14ac:dyDescent="0.25">
      <c r="A21" s="173" t="s">
        <v>217</v>
      </c>
      <c r="B21" s="179" t="s">
        <v>189</v>
      </c>
      <c r="C21" s="175" t="s">
        <v>225</v>
      </c>
      <c r="D21" s="253"/>
      <c r="E21" s="253"/>
    </row>
    <row r="22" spans="1:5" ht="15" customHeight="1" x14ac:dyDescent="0.25">
      <c r="A22" s="173" t="s">
        <v>218</v>
      </c>
      <c r="B22" s="179" t="s">
        <v>189</v>
      </c>
      <c r="C22" s="183" t="s">
        <v>226</v>
      </c>
      <c r="D22" s="253"/>
      <c r="E22" s="255"/>
    </row>
    <row r="23" spans="1:5" ht="15" customHeight="1" x14ac:dyDescent="0.25">
      <c r="A23" s="173" t="s">
        <v>219</v>
      </c>
      <c r="B23" s="179" t="s">
        <v>189</v>
      </c>
      <c r="C23" s="175" t="s">
        <v>227</v>
      </c>
      <c r="D23" s="253"/>
      <c r="E23" s="255"/>
    </row>
    <row r="24" spans="1:5" ht="15" customHeight="1" x14ac:dyDescent="0.25">
      <c r="A24" s="173" t="s">
        <v>220</v>
      </c>
      <c r="B24" s="179" t="s">
        <v>189</v>
      </c>
      <c r="C24" s="175" t="s">
        <v>228</v>
      </c>
      <c r="D24" s="253"/>
      <c r="E24" s="255"/>
    </row>
    <row r="25" spans="1:5" ht="15" customHeight="1" x14ac:dyDescent="0.25">
      <c r="A25" s="173" t="s">
        <v>191</v>
      </c>
      <c r="B25" s="179" t="s">
        <v>189</v>
      </c>
      <c r="C25" s="175" t="s">
        <v>229</v>
      </c>
      <c r="D25" s="253"/>
      <c r="E25" s="255"/>
    </row>
    <row r="26" spans="1:5" ht="15" customHeight="1" x14ac:dyDescent="0.25">
      <c r="A26" s="173" t="s">
        <v>221</v>
      </c>
      <c r="B26" s="179" t="s">
        <v>189</v>
      </c>
      <c r="C26" s="175" t="s">
        <v>230</v>
      </c>
      <c r="D26" s="253"/>
      <c r="E26" s="255"/>
    </row>
    <row r="27" spans="1:5" ht="15" customHeight="1" x14ac:dyDescent="0.25">
      <c r="A27" s="173" t="s">
        <v>222</v>
      </c>
      <c r="B27" s="179" t="s">
        <v>189</v>
      </c>
      <c r="C27" s="175" t="s">
        <v>231</v>
      </c>
      <c r="D27" s="253"/>
      <c r="E27" s="255"/>
    </row>
    <row r="28" spans="1:5" ht="15" customHeight="1" x14ac:dyDescent="0.25">
      <c r="A28" s="176" t="s">
        <v>13</v>
      </c>
      <c r="B28" s="182" t="s">
        <v>148</v>
      </c>
      <c r="C28" s="183" t="s">
        <v>189</v>
      </c>
      <c r="D28" s="210">
        <f>SUM(D29:D33)</f>
        <v>0</v>
      </c>
      <c r="E28" s="210">
        <f t="shared" ref="E28" si="4">SUM(E29:E33)</f>
        <v>0</v>
      </c>
    </row>
    <row r="29" spans="1:5" ht="15" customHeight="1" x14ac:dyDescent="0.25">
      <c r="A29" s="173" t="s">
        <v>232</v>
      </c>
      <c r="B29" s="179" t="s">
        <v>189</v>
      </c>
      <c r="C29" s="175" t="s">
        <v>237</v>
      </c>
      <c r="D29" s="253"/>
      <c r="E29" s="255"/>
    </row>
    <row r="30" spans="1:5" ht="15" customHeight="1" x14ac:dyDescent="0.25">
      <c r="A30" s="173" t="s">
        <v>233</v>
      </c>
      <c r="B30" s="179" t="s">
        <v>189</v>
      </c>
      <c r="C30" s="175" t="s">
        <v>238</v>
      </c>
      <c r="D30" s="253"/>
      <c r="E30" s="255"/>
    </row>
    <row r="31" spans="1:5" ht="15" customHeight="1" x14ac:dyDescent="0.25">
      <c r="A31" s="173" t="s">
        <v>234</v>
      </c>
      <c r="B31" s="179" t="s">
        <v>189</v>
      </c>
      <c r="C31" s="175" t="s">
        <v>239</v>
      </c>
      <c r="D31" s="253"/>
      <c r="E31" s="253"/>
    </row>
    <row r="32" spans="1:5" ht="15" customHeight="1" x14ac:dyDescent="0.25">
      <c r="A32" s="173" t="s">
        <v>235</v>
      </c>
      <c r="B32" s="179" t="s">
        <v>189</v>
      </c>
      <c r="C32" s="175" t="s">
        <v>240</v>
      </c>
      <c r="D32" s="253"/>
      <c r="E32" s="255"/>
    </row>
    <row r="33" spans="1:5" ht="15" customHeight="1" x14ac:dyDescent="0.25">
      <c r="A33" s="173" t="s">
        <v>236</v>
      </c>
      <c r="B33" s="179" t="s">
        <v>189</v>
      </c>
      <c r="C33" s="175" t="s">
        <v>241</v>
      </c>
      <c r="D33" s="253"/>
      <c r="E33" s="255"/>
    </row>
    <row r="34" spans="1:5" ht="15" customHeight="1" x14ac:dyDescent="0.25">
      <c r="A34" s="176" t="s">
        <v>14</v>
      </c>
      <c r="B34" s="182" t="s">
        <v>150</v>
      </c>
      <c r="C34" s="183" t="s">
        <v>189</v>
      </c>
      <c r="D34" s="210">
        <f>SUM(D35:D37)</f>
        <v>0</v>
      </c>
      <c r="E34" s="210">
        <f t="shared" ref="E34" si="5">SUM(E35:E37)</f>
        <v>0</v>
      </c>
    </row>
    <row r="35" spans="1:5" ht="15" customHeight="1" x14ac:dyDescent="0.25">
      <c r="A35" s="173" t="s">
        <v>242</v>
      </c>
      <c r="B35" s="179" t="s">
        <v>189</v>
      </c>
      <c r="C35" s="175" t="s">
        <v>245</v>
      </c>
      <c r="D35" s="253"/>
      <c r="E35" s="255"/>
    </row>
    <row r="36" spans="1:5" ht="15" customHeight="1" x14ac:dyDescent="0.25">
      <c r="A36" s="173" t="s">
        <v>243</v>
      </c>
      <c r="B36" s="179" t="s">
        <v>189</v>
      </c>
      <c r="C36" s="175" t="s">
        <v>246</v>
      </c>
      <c r="D36" s="253"/>
      <c r="E36" s="255"/>
    </row>
    <row r="37" spans="1:5" ht="15" customHeight="1" x14ac:dyDescent="0.25">
      <c r="A37" s="173" t="s">
        <v>244</v>
      </c>
      <c r="B37" s="179" t="s">
        <v>189</v>
      </c>
      <c r="C37" s="175" t="s">
        <v>247</v>
      </c>
      <c r="D37" s="253"/>
      <c r="E37" s="255"/>
    </row>
    <row r="38" spans="1:5" ht="15" customHeight="1" x14ac:dyDescent="0.25">
      <c r="A38" s="176" t="s">
        <v>15</v>
      </c>
      <c r="B38" s="182" t="s">
        <v>152</v>
      </c>
      <c r="C38" s="183" t="s">
        <v>189</v>
      </c>
      <c r="D38" s="210">
        <f>SUM(D39:D44)</f>
        <v>0</v>
      </c>
      <c r="E38" s="210">
        <f t="shared" ref="E38" si="6">SUM(E39:E44)</f>
        <v>0</v>
      </c>
    </row>
    <row r="39" spans="1:5" ht="15" customHeight="1" x14ac:dyDescent="0.25">
      <c r="A39" s="173" t="s">
        <v>248</v>
      </c>
      <c r="B39" s="179" t="s">
        <v>189</v>
      </c>
      <c r="C39" s="175" t="s">
        <v>254</v>
      </c>
      <c r="D39" s="253"/>
      <c r="E39" s="255"/>
    </row>
    <row r="40" spans="1:5" ht="15" customHeight="1" x14ac:dyDescent="0.25">
      <c r="A40" s="173" t="s">
        <v>249</v>
      </c>
      <c r="B40" s="179" t="s">
        <v>189</v>
      </c>
      <c r="C40" s="175" t="s">
        <v>255</v>
      </c>
      <c r="D40" s="253"/>
      <c r="E40" s="255"/>
    </row>
    <row r="41" spans="1:5" ht="15" customHeight="1" x14ac:dyDescent="0.25">
      <c r="A41" s="173" t="s">
        <v>250</v>
      </c>
      <c r="B41" s="179" t="s">
        <v>189</v>
      </c>
      <c r="C41" s="175" t="s">
        <v>256</v>
      </c>
      <c r="D41" s="253"/>
      <c r="E41" s="253"/>
    </row>
    <row r="42" spans="1:5" ht="15" customHeight="1" x14ac:dyDescent="0.25">
      <c r="A42" s="173" t="s">
        <v>251</v>
      </c>
      <c r="B42" s="179" t="s">
        <v>189</v>
      </c>
      <c r="C42" s="175" t="s">
        <v>257</v>
      </c>
      <c r="D42" s="253"/>
      <c r="E42" s="255"/>
    </row>
    <row r="43" spans="1:5" ht="15" customHeight="1" x14ac:dyDescent="0.25">
      <c r="A43" s="173" t="s">
        <v>252</v>
      </c>
      <c r="B43" s="179" t="s">
        <v>189</v>
      </c>
      <c r="C43" s="175" t="s">
        <v>258</v>
      </c>
      <c r="D43" s="253"/>
      <c r="E43" s="255"/>
    </row>
    <row r="44" spans="1:5" ht="15" customHeight="1" x14ac:dyDescent="0.25">
      <c r="A44" s="173" t="s">
        <v>253</v>
      </c>
      <c r="B44" s="179" t="s">
        <v>189</v>
      </c>
      <c r="C44" s="175" t="s">
        <v>259</v>
      </c>
      <c r="D44" s="254"/>
      <c r="E44" s="255"/>
    </row>
    <row r="45" spans="1:5" ht="15" customHeight="1" x14ac:dyDescent="0.25">
      <c r="A45" s="176" t="s">
        <v>16</v>
      </c>
      <c r="B45" s="182" t="s">
        <v>155</v>
      </c>
      <c r="C45" s="179" t="s">
        <v>189</v>
      </c>
      <c r="D45" s="222">
        <f>SUM(D46:D48)</f>
        <v>0</v>
      </c>
      <c r="E45" s="222">
        <f t="shared" ref="E45" si="7">SUM(E46:E48)</f>
        <v>0</v>
      </c>
    </row>
    <row r="46" spans="1:5" ht="15" customHeight="1" x14ac:dyDescent="0.25">
      <c r="A46" s="173" t="s">
        <v>260</v>
      </c>
      <c r="B46" s="179" t="s">
        <v>189</v>
      </c>
      <c r="C46" s="175" t="s">
        <v>263</v>
      </c>
      <c r="D46" s="254"/>
      <c r="E46" s="255"/>
    </row>
    <row r="47" spans="1:5" ht="15" customHeight="1" x14ac:dyDescent="0.25">
      <c r="A47" s="173" t="s">
        <v>261</v>
      </c>
      <c r="B47" s="179" t="s">
        <v>189</v>
      </c>
      <c r="C47" s="175" t="s">
        <v>264</v>
      </c>
      <c r="D47" s="254"/>
      <c r="E47" s="255"/>
    </row>
    <row r="48" spans="1:5" ht="15" customHeight="1" x14ac:dyDescent="0.25">
      <c r="A48" s="173" t="s">
        <v>262</v>
      </c>
      <c r="B48" s="179" t="s">
        <v>189</v>
      </c>
      <c r="C48" s="175" t="s">
        <v>265</v>
      </c>
      <c r="D48" s="254"/>
      <c r="E48" s="255"/>
    </row>
    <row r="49" spans="1:5" ht="15" customHeight="1" x14ac:dyDescent="0.25">
      <c r="A49" s="186" t="s">
        <v>17</v>
      </c>
      <c r="B49" s="182" t="s">
        <v>156</v>
      </c>
      <c r="C49" s="179" t="s">
        <v>189</v>
      </c>
      <c r="D49" s="222">
        <f>SUM(D50:D57)</f>
        <v>0</v>
      </c>
      <c r="E49" s="222">
        <f t="shared" ref="E49" si="8">SUM(E50:E57)</f>
        <v>0</v>
      </c>
    </row>
    <row r="50" spans="1:5" ht="15" customHeight="1" x14ac:dyDescent="0.25">
      <c r="A50" s="173" t="s">
        <v>266</v>
      </c>
      <c r="B50" s="179" t="s">
        <v>189</v>
      </c>
      <c r="C50" s="175" t="s">
        <v>274</v>
      </c>
      <c r="D50" s="254"/>
      <c r="E50" s="254"/>
    </row>
    <row r="51" spans="1:5" ht="15" customHeight="1" x14ac:dyDescent="0.25">
      <c r="A51" s="173" t="s">
        <v>267</v>
      </c>
      <c r="B51" s="179" t="s">
        <v>189</v>
      </c>
      <c r="C51" s="175" t="s">
        <v>275</v>
      </c>
      <c r="D51" s="254"/>
      <c r="E51" s="255"/>
    </row>
    <row r="52" spans="1:5" ht="15" customHeight="1" x14ac:dyDescent="0.25">
      <c r="A52" s="173" t="s">
        <v>268</v>
      </c>
      <c r="B52" s="179" t="s">
        <v>189</v>
      </c>
      <c r="C52" s="175" t="s">
        <v>276</v>
      </c>
      <c r="D52" s="254"/>
      <c r="E52" s="255"/>
    </row>
    <row r="53" spans="1:5" ht="15" customHeight="1" x14ac:dyDescent="0.25">
      <c r="A53" s="173" t="s">
        <v>269</v>
      </c>
      <c r="B53" s="179" t="s">
        <v>189</v>
      </c>
      <c r="C53" s="175" t="s">
        <v>277</v>
      </c>
      <c r="D53" s="254"/>
      <c r="E53" s="254"/>
    </row>
    <row r="54" spans="1:5" ht="15" customHeight="1" x14ac:dyDescent="0.25">
      <c r="A54" s="173" t="s">
        <v>270</v>
      </c>
      <c r="B54" s="179" t="s">
        <v>189</v>
      </c>
      <c r="C54" s="175" t="s">
        <v>278</v>
      </c>
      <c r="D54" s="254"/>
      <c r="E54" s="255"/>
    </row>
    <row r="55" spans="1:5" ht="15" customHeight="1" x14ac:dyDescent="0.25">
      <c r="A55" s="173" t="s">
        <v>271</v>
      </c>
      <c r="B55" s="179" t="s">
        <v>189</v>
      </c>
      <c r="C55" s="175" t="s">
        <v>279</v>
      </c>
      <c r="D55" s="254"/>
      <c r="E55" s="255"/>
    </row>
    <row r="56" spans="1:5" ht="15" customHeight="1" x14ac:dyDescent="0.25">
      <c r="A56" s="173" t="s">
        <v>272</v>
      </c>
      <c r="B56" s="179" t="s">
        <v>189</v>
      </c>
      <c r="C56" s="175" t="s">
        <v>280</v>
      </c>
      <c r="D56" s="254"/>
      <c r="E56" s="255"/>
    </row>
    <row r="57" spans="1:5" ht="15" customHeight="1" x14ac:dyDescent="0.25">
      <c r="A57" s="173" t="s">
        <v>273</v>
      </c>
      <c r="B57" s="179" t="s">
        <v>189</v>
      </c>
      <c r="C57" s="175" t="s">
        <v>281</v>
      </c>
      <c r="D57" s="254"/>
      <c r="E57" s="255"/>
    </row>
    <row r="58" spans="1:5" ht="15" customHeight="1" x14ac:dyDescent="0.25">
      <c r="A58" s="186" t="s">
        <v>18</v>
      </c>
      <c r="B58" s="182" t="s">
        <v>158</v>
      </c>
      <c r="C58" s="179" t="s">
        <v>189</v>
      </c>
      <c r="D58" s="223">
        <f>SUM(D59:D64)</f>
        <v>0</v>
      </c>
      <c r="E58" s="223">
        <f t="shared" ref="E58" si="9">SUM(E59:E64)</f>
        <v>0</v>
      </c>
    </row>
    <row r="59" spans="1:5" ht="15" customHeight="1" x14ac:dyDescent="0.25">
      <c r="A59" s="173" t="s">
        <v>282</v>
      </c>
      <c r="B59" s="179" t="s">
        <v>189</v>
      </c>
      <c r="C59" s="175" t="s">
        <v>288</v>
      </c>
      <c r="D59" s="254"/>
      <c r="E59" s="255"/>
    </row>
    <row r="60" spans="1:5" ht="15" customHeight="1" x14ac:dyDescent="0.25">
      <c r="A60" s="173" t="s">
        <v>283</v>
      </c>
      <c r="B60" s="179" t="s">
        <v>189</v>
      </c>
      <c r="C60" s="175" t="s">
        <v>289</v>
      </c>
      <c r="D60" s="254"/>
      <c r="E60" s="255"/>
    </row>
    <row r="61" spans="1:5" ht="15" customHeight="1" x14ac:dyDescent="0.25">
      <c r="A61" s="173" t="s">
        <v>284</v>
      </c>
      <c r="B61" s="179" t="s">
        <v>189</v>
      </c>
      <c r="C61" s="175" t="s">
        <v>290</v>
      </c>
      <c r="D61" s="254"/>
      <c r="E61" s="254"/>
    </row>
    <row r="62" spans="1:5" ht="15" customHeight="1" x14ac:dyDescent="0.25">
      <c r="A62" s="173" t="s">
        <v>285</v>
      </c>
      <c r="B62" s="179" t="s">
        <v>189</v>
      </c>
      <c r="C62" s="175" t="s">
        <v>291</v>
      </c>
      <c r="D62" s="254"/>
      <c r="E62" s="255"/>
    </row>
    <row r="63" spans="1:5" ht="15" customHeight="1" x14ac:dyDescent="0.25">
      <c r="A63" s="173" t="s">
        <v>286</v>
      </c>
      <c r="B63" s="179" t="s">
        <v>189</v>
      </c>
      <c r="C63" s="175" t="s">
        <v>292</v>
      </c>
      <c r="D63" s="254"/>
      <c r="E63" s="255"/>
    </row>
    <row r="64" spans="1:5" ht="15" customHeight="1" x14ac:dyDescent="0.25">
      <c r="A64" s="173" t="s">
        <v>287</v>
      </c>
      <c r="B64" s="179" t="s">
        <v>189</v>
      </c>
      <c r="C64" s="175" t="s">
        <v>293</v>
      </c>
      <c r="D64" s="254"/>
      <c r="E64" s="255"/>
    </row>
    <row r="65" spans="1:5" ht="15" customHeight="1" x14ac:dyDescent="0.25">
      <c r="A65" s="188" t="s">
        <v>19</v>
      </c>
      <c r="B65" s="182" t="s">
        <v>161</v>
      </c>
      <c r="C65" s="179" t="s">
        <v>189</v>
      </c>
      <c r="D65" s="222">
        <f>SUM(D66:D68)</f>
        <v>0</v>
      </c>
      <c r="E65" s="222">
        <f t="shared" ref="E65" si="10">SUM(E66:E68)</f>
        <v>0</v>
      </c>
    </row>
    <row r="66" spans="1:5" ht="15" customHeight="1" x14ac:dyDescent="0.25">
      <c r="A66" s="173" t="s">
        <v>294</v>
      </c>
      <c r="B66" s="179" t="s">
        <v>189</v>
      </c>
      <c r="C66" s="175" t="s">
        <v>297</v>
      </c>
      <c r="D66" s="254"/>
      <c r="E66" s="254"/>
    </row>
    <row r="67" spans="1:5" ht="15" customHeight="1" x14ac:dyDescent="0.25">
      <c r="A67" s="173" t="s">
        <v>295</v>
      </c>
      <c r="B67" s="179" t="s">
        <v>189</v>
      </c>
      <c r="C67" s="175" t="s">
        <v>298</v>
      </c>
      <c r="D67" s="254"/>
      <c r="E67" s="255"/>
    </row>
    <row r="68" spans="1:5" ht="15" customHeight="1" x14ac:dyDescent="0.25">
      <c r="A68" s="173" t="s">
        <v>296</v>
      </c>
      <c r="B68" s="179" t="s">
        <v>189</v>
      </c>
      <c r="C68" s="175" t="s">
        <v>299</v>
      </c>
      <c r="D68" s="254"/>
      <c r="E68" s="255"/>
    </row>
    <row r="69" spans="1:5" ht="15" customHeight="1" x14ac:dyDescent="0.25">
      <c r="A69" s="189" t="s">
        <v>20</v>
      </c>
      <c r="B69" s="182" t="s">
        <v>163</v>
      </c>
      <c r="C69" s="179" t="s">
        <v>189</v>
      </c>
      <c r="D69" s="222">
        <f>SUM(D70:D72)</f>
        <v>0</v>
      </c>
      <c r="E69" s="222">
        <f t="shared" ref="E69" si="11">SUM(E70:E72)</f>
        <v>0</v>
      </c>
    </row>
    <row r="70" spans="1:5" ht="15" customHeight="1" x14ac:dyDescent="0.25">
      <c r="A70" s="173" t="s">
        <v>300</v>
      </c>
      <c r="B70" s="179" t="s">
        <v>189</v>
      </c>
      <c r="C70" s="175" t="s">
        <v>302</v>
      </c>
      <c r="D70" s="254"/>
      <c r="E70" s="255"/>
    </row>
    <row r="71" spans="1:5" ht="15" customHeight="1" x14ac:dyDescent="0.25">
      <c r="A71" s="173" t="s">
        <v>301</v>
      </c>
      <c r="B71" s="179" t="s">
        <v>189</v>
      </c>
      <c r="C71" s="175" t="s">
        <v>303</v>
      </c>
      <c r="D71" s="254"/>
      <c r="E71" s="255"/>
    </row>
    <row r="72" spans="1:5" ht="15" customHeight="1" x14ac:dyDescent="0.25">
      <c r="A72" s="173" t="s">
        <v>192</v>
      </c>
      <c r="B72" s="179" t="s">
        <v>189</v>
      </c>
      <c r="C72" s="175" t="s">
        <v>304</v>
      </c>
      <c r="D72" s="254"/>
      <c r="E72" s="255"/>
    </row>
    <row r="73" spans="1:5" ht="15" customHeight="1" x14ac:dyDescent="0.25">
      <c r="A73" s="189" t="s">
        <v>21</v>
      </c>
      <c r="B73" s="182" t="s">
        <v>165</v>
      </c>
      <c r="C73" s="179" t="s">
        <v>189</v>
      </c>
      <c r="D73" s="222">
        <f>SUM(D74:D77)</f>
        <v>0</v>
      </c>
      <c r="E73" s="222">
        <f t="shared" ref="E73" si="12">SUM(E74:E77)</f>
        <v>0</v>
      </c>
    </row>
    <row r="74" spans="1:5" ht="15" customHeight="1" x14ac:dyDescent="0.25">
      <c r="A74" s="173" t="s">
        <v>305</v>
      </c>
      <c r="B74" s="179" t="s">
        <v>189</v>
      </c>
      <c r="C74" s="175" t="s">
        <v>309</v>
      </c>
      <c r="D74" s="254"/>
      <c r="E74" s="255"/>
    </row>
    <row r="75" spans="1:5" ht="15" customHeight="1" x14ac:dyDescent="0.25">
      <c r="A75" s="173" t="s">
        <v>306</v>
      </c>
      <c r="B75" s="179" t="s">
        <v>189</v>
      </c>
      <c r="C75" s="175" t="s">
        <v>310</v>
      </c>
      <c r="D75" s="254"/>
      <c r="E75" s="255"/>
    </row>
    <row r="76" spans="1:5" ht="15" customHeight="1" x14ac:dyDescent="0.25">
      <c r="A76" s="173" t="s">
        <v>307</v>
      </c>
      <c r="B76" s="179" t="s">
        <v>189</v>
      </c>
      <c r="C76" s="175" t="s">
        <v>311</v>
      </c>
      <c r="D76" s="254"/>
      <c r="E76" s="254"/>
    </row>
    <row r="77" spans="1:5" ht="15" customHeight="1" x14ac:dyDescent="0.25">
      <c r="A77" s="173" t="s">
        <v>308</v>
      </c>
      <c r="B77" s="179" t="s">
        <v>189</v>
      </c>
      <c r="C77" s="175" t="s">
        <v>312</v>
      </c>
      <c r="D77" s="254"/>
      <c r="E77" s="254"/>
    </row>
    <row r="78" spans="1:5" x14ac:dyDescent="0.25">
      <c r="A78" s="159"/>
      <c r="B78" s="179"/>
      <c r="C78" s="190"/>
      <c r="D78" s="208"/>
      <c r="E78" s="208"/>
    </row>
    <row r="79" spans="1:5" x14ac:dyDescent="0.25">
      <c r="A79" s="159"/>
      <c r="B79" s="179"/>
      <c r="C79" s="190"/>
      <c r="D79" s="208"/>
      <c r="E79" s="208"/>
    </row>
    <row r="80" spans="1:5" ht="28.5" x14ac:dyDescent="0.25">
      <c r="A80" s="192" t="s">
        <v>193</v>
      </c>
      <c r="B80" s="159"/>
      <c r="C80" s="159"/>
      <c r="D80" s="210">
        <f>SUM(D8,D11,D16,D18,D28,D34,D38,D45,D49,D58,D65,D69,D73)</f>
        <v>0</v>
      </c>
      <c r="E80" s="210">
        <f>SUM(E8,E11,E16,E18,E28,E34,E38,E45,E49,E58,E65,E69,E73)</f>
        <v>0</v>
      </c>
    </row>
    <row r="81" spans="1:5" ht="23.25" customHeight="1" x14ac:dyDescent="0.25">
      <c r="A81" s="192"/>
      <c r="B81" s="159"/>
      <c r="C81" s="159"/>
      <c r="D81" s="210"/>
      <c r="E81" s="210"/>
    </row>
    <row r="82" spans="1:5" ht="23.25" customHeight="1" x14ac:dyDescent="0.25">
      <c r="A82" s="196" t="s">
        <v>196</v>
      </c>
      <c r="B82" s="197"/>
      <c r="C82" s="197"/>
      <c r="D82" s="214">
        <v>55</v>
      </c>
      <c r="E82" s="214">
        <v>55</v>
      </c>
    </row>
    <row r="83" spans="1:5" ht="24.75" customHeight="1" x14ac:dyDescent="0.25">
      <c r="A83" s="204" t="s">
        <v>197</v>
      </c>
      <c r="B83" s="199"/>
      <c r="C83" s="199"/>
      <c r="D83" s="199">
        <f>D6-D82</f>
        <v>-55</v>
      </c>
      <c r="E83" s="199">
        <f>E6-E82</f>
        <v>-55</v>
      </c>
    </row>
    <row r="84" spans="1:5" ht="84" customHeight="1" x14ac:dyDescent="0.25">
      <c r="A84" s="289" t="s">
        <v>337</v>
      </c>
      <c r="B84" s="290"/>
      <c r="C84" s="291"/>
      <c r="D84" s="216"/>
      <c r="E84" s="216"/>
    </row>
  </sheetData>
  <sheetProtection sort="0" autoFilter="0"/>
  <mergeCells count="2">
    <mergeCell ref="A2:E2"/>
    <mergeCell ref="A84:C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 Справочно ф. №1-МО за 2022 г.</vt:lpstr>
      <vt:lpstr>Москаленский_2023_КОДЫ</vt:lpstr>
      <vt:lpstr>МАКЕТ_ф.1-МО_2023_Р.1_Терр</vt:lpstr>
      <vt:lpstr>Р.2_Быт</vt:lpstr>
      <vt:lpstr>Р.3_Спорт</vt:lpstr>
      <vt:lpstr>Р.4_Коммун</vt:lpstr>
      <vt:lpstr>Р._5_Здрав</vt:lpstr>
      <vt:lpstr>Р.6_Почта, телефон</vt:lpstr>
      <vt:lpstr>' Справочно ф. №1-МО за 2022 г.'!Заголовки_для_печати</vt:lpstr>
      <vt:lpstr>' Справочно ф. 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2023-05-29T04:33:35Z</cp:lastPrinted>
  <dcterms:created xsi:type="dcterms:W3CDTF">2013-03-14T01:20:43Z</dcterms:created>
  <dcterms:modified xsi:type="dcterms:W3CDTF">2024-04-10T03:27:04Z</dcterms:modified>
</cp:coreProperties>
</file>