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19440" windowHeight="15600" tabRatio="919" firstSheet="1" activeTab="2"/>
  </bookViews>
  <sheets>
    <sheet name="Справочно ф. №1-МО за 2022 г." sheetId="13" r:id="rId1"/>
    <sheet name="Любинский_2023_КОДЫ" sheetId="16" r:id="rId2"/>
    <sheet name="МАКЕТ_ф.1-МО_2023_Р.1_Терр" sheetId="17" r:id="rId3"/>
    <sheet name="Р.2_Быт" sheetId="18" r:id="rId4"/>
    <sheet name="Р.3_Спорт" sheetId="19" r:id="rId5"/>
    <sheet name="Р.4_Коммун" sheetId="20" r:id="rId6"/>
    <sheet name="Р.5_Здрав" sheetId="21" r:id="rId7"/>
    <sheet name="Р.6_Почта, телефон" sheetId="22" r:id="rId8"/>
  </sheets>
  <definedNames>
    <definedName name="_xlnm._FilterDatabase" localSheetId="0" hidden="1">'Справочно ф. №1-МО за 2022 г.'!$E$7:$AA$84</definedName>
    <definedName name="_xlnm.Print_Titles" localSheetId="0">'Справочно ф. №1-МО за 2022 г.'!$4:$5</definedName>
    <definedName name="_xlnm.Print_Area" localSheetId="0">'Справочно ф. №1-МО за 2022 г.'!$A$1:$AB$84</definedName>
  </definedNames>
  <calcPr calcId="145621"/>
</workbook>
</file>

<file path=xl/calcChain.xml><?xml version="1.0" encoding="utf-8"?>
<calcChain xmlns="http://schemas.openxmlformats.org/spreadsheetml/2006/main">
  <c r="E107" i="19" l="1"/>
  <c r="G107" i="19"/>
  <c r="H107" i="19"/>
  <c r="J107" i="19"/>
  <c r="P107" i="19"/>
  <c r="X104" i="20" l="1"/>
  <c r="W104" i="20"/>
  <c r="U104" i="20"/>
  <c r="T104" i="20"/>
  <c r="R104" i="20"/>
  <c r="P104" i="20"/>
  <c r="M104" i="20"/>
  <c r="K104" i="20"/>
  <c r="I104" i="20"/>
  <c r="G104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D8" i="19"/>
  <c r="D104" i="19" s="1"/>
  <c r="P104" i="19"/>
  <c r="J104" i="19"/>
  <c r="H104" i="19"/>
  <c r="G104" i="19"/>
  <c r="E104" i="19"/>
  <c r="P6" i="19"/>
  <c r="O6" i="19"/>
  <c r="O107" i="19" s="1"/>
  <c r="N6" i="19"/>
  <c r="N107" i="19" s="1"/>
  <c r="M6" i="19"/>
  <c r="M107" i="19" s="1"/>
  <c r="L6" i="19"/>
  <c r="L107" i="19" s="1"/>
  <c r="K6" i="19"/>
  <c r="K107" i="19" s="1"/>
  <c r="J6" i="19"/>
  <c r="I6" i="19"/>
  <c r="I107" i="19" s="1"/>
  <c r="H6" i="19"/>
  <c r="G6" i="19"/>
  <c r="F6" i="19"/>
  <c r="F107" i="19" s="1"/>
  <c r="E6" i="19"/>
  <c r="D6" i="19"/>
  <c r="Z99" i="18"/>
  <c r="Z93" i="18"/>
  <c r="Z89" i="18"/>
  <c r="Z84" i="18"/>
  <c r="Z81" i="18"/>
  <c r="Z77" i="18"/>
  <c r="Z72" i="18"/>
  <c r="Z65" i="18"/>
  <c r="Z62" i="18"/>
  <c r="Z58" i="18"/>
  <c r="Z53" i="18"/>
  <c r="Z49" i="18"/>
  <c r="Z40" i="18"/>
  <c r="Z34" i="18"/>
  <c r="Z28" i="18"/>
  <c r="Z23" i="18"/>
  <c r="Z13" i="18"/>
  <c r="Z8" i="18"/>
  <c r="Y99" i="18"/>
  <c r="Y93" i="18"/>
  <c r="Y89" i="18"/>
  <c r="Y84" i="18"/>
  <c r="Y81" i="18"/>
  <c r="Y77" i="18"/>
  <c r="Y72" i="18"/>
  <c r="Y65" i="18"/>
  <c r="Y62" i="18"/>
  <c r="Y58" i="18"/>
  <c r="Y53" i="18"/>
  <c r="Y49" i="18"/>
  <c r="Y40" i="18"/>
  <c r="Y34" i="18"/>
  <c r="Y28" i="18"/>
  <c r="Y23" i="18"/>
  <c r="Y13" i="18"/>
  <c r="Y8" i="18"/>
  <c r="X99" i="18"/>
  <c r="X93" i="18"/>
  <c r="X89" i="18"/>
  <c r="X84" i="18"/>
  <c r="X81" i="18"/>
  <c r="X77" i="18"/>
  <c r="X72" i="18"/>
  <c r="X65" i="18"/>
  <c r="X62" i="18"/>
  <c r="X58" i="18"/>
  <c r="X53" i="18"/>
  <c r="X49" i="18"/>
  <c r="X40" i="18"/>
  <c r="X34" i="18"/>
  <c r="X28" i="18"/>
  <c r="X23" i="18"/>
  <c r="X13" i="18"/>
  <c r="X8" i="18"/>
  <c r="W99" i="18"/>
  <c r="W93" i="18"/>
  <c r="W89" i="18"/>
  <c r="W84" i="18"/>
  <c r="W81" i="18"/>
  <c r="W77" i="18"/>
  <c r="W72" i="18"/>
  <c r="W65" i="18"/>
  <c r="W62" i="18" l="1"/>
  <c r="W58" i="18"/>
  <c r="W53" i="18"/>
  <c r="W49" i="18"/>
  <c r="W40" i="18"/>
  <c r="W34" i="18"/>
  <c r="W28" i="18"/>
  <c r="W23" i="18"/>
  <c r="W13" i="18"/>
  <c r="W8" i="18"/>
  <c r="V99" i="18"/>
  <c r="V93" i="18"/>
  <c r="V89" i="18"/>
  <c r="V84" i="18"/>
  <c r="V81" i="18"/>
  <c r="V77" i="18"/>
  <c r="V72" i="18"/>
  <c r="V65" i="18"/>
  <c r="V62" i="18"/>
  <c r="V58" i="18"/>
  <c r="V53" i="18"/>
  <c r="V49" i="18"/>
  <c r="V40" i="18"/>
  <c r="V34" i="18"/>
  <c r="V28" i="18"/>
  <c r="V23" i="18"/>
  <c r="V13" i="18"/>
  <c r="V8" i="18"/>
  <c r="U99" i="18"/>
  <c r="U93" i="18"/>
  <c r="U89" i="18"/>
  <c r="U84" i="18"/>
  <c r="U81" i="18"/>
  <c r="U77" i="18"/>
  <c r="U72" i="18"/>
  <c r="U65" i="18"/>
  <c r="U62" i="18"/>
  <c r="U58" i="18"/>
  <c r="U53" i="18"/>
  <c r="U49" i="18"/>
  <c r="U40" i="18"/>
  <c r="U34" i="18"/>
  <c r="U28" i="18"/>
  <c r="U23" i="18"/>
  <c r="U13" i="18"/>
  <c r="U8" i="18"/>
  <c r="T99" i="18"/>
  <c r="T93" i="18"/>
  <c r="T89" i="18"/>
  <c r="T84" i="18"/>
  <c r="T81" i="18"/>
  <c r="T77" i="18"/>
  <c r="T72" i="18"/>
  <c r="T65" i="18"/>
  <c r="T62" i="18"/>
  <c r="T58" i="18"/>
  <c r="T53" i="18"/>
  <c r="T49" i="18"/>
  <c r="T40" i="18"/>
  <c r="T34" i="18"/>
  <c r="T28" i="18"/>
  <c r="T23" i="18"/>
  <c r="T13" i="18"/>
  <c r="T8" i="18"/>
  <c r="S99" i="18"/>
  <c r="S93" i="18"/>
  <c r="S89" i="18"/>
  <c r="S84" i="18"/>
  <c r="S81" i="18"/>
  <c r="S77" i="18"/>
  <c r="S72" i="18"/>
  <c r="S65" i="18"/>
  <c r="S62" i="18"/>
  <c r="S58" i="18"/>
  <c r="S53" i="18"/>
  <c r="S49" i="18"/>
  <c r="S40" i="18"/>
  <c r="S34" i="18"/>
  <c r="S28" i="18"/>
  <c r="S23" i="18"/>
  <c r="S13" i="18"/>
  <c r="S8" i="18"/>
  <c r="R99" i="18"/>
  <c r="R93" i="18"/>
  <c r="R89" i="18"/>
  <c r="R84" i="18"/>
  <c r="R81" i="18"/>
  <c r="R77" i="18"/>
  <c r="R72" i="18"/>
  <c r="R65" i="18"/>
  <c r="R62" i="18"/>
  <c r="R58" i="18"/>
  <c r="R53" i="18"/>
  <c r="R49" i="18"/>
  <c r="R40" i="18"/>
  <c r="R34" i="18"/>
  <c r="R28" i="18"/>
  <c r="R23" i="18"/>
  <c r="R13" i="18"/>
  <c r="R8" i="18"/>
  <c r="P99" i="18"/>
  <c r="P93" i="18"/>
  <c r="P89" i="18"/>
  <c r="P84" i="18"/>
  <c r="P81" i="18"/>
  <c r="P77" i="18"/>
  <c r="P72" i="18"/>
  <c r="P65" i="18"/>
  <c r="P62" i="18"/>
  <c r="P58" i="18"/>
  <c r="P53" i="18"/>
  <c r="P49" i="18"/>
  <c r="P40" i="18"/>
  <c r="P34" i="18"/>
  <c r="P28" i="18"/>
  <c r="P23" i="18"/>
  <c r="P13" i="18"/>
  <c r="P8" i="18"/>
  <c r="O99" i="18"/>
  <c r="O93" i="18"/>
  <c r="O89" i="18"/>
  <c r="O84" i="18"/>
  <c r="O81" i="18"/>
  <c r="O77" i="18"/>
  <c r="O72" i="18"/>
  <c r="O65" i="18"/>
  <c r="O62" i="18"/>
  <c r="O58" i="18"/>
  <c r="O53" i="18"/>
  <c r="O49" i="18"/>
  <c r="O40" i="18"/>
  <c r="O34" i="18"/>
  <c r="O28" i="18"/>
  <c r="O23" i="18"/>
  <c r="O13" i="18"/>
  <c r="O8" i="18"/>
  <c r="N99" i="18"/>
  <c r="N93" i="18"/>
  <c r="N89" i="18"/>
  <c r="N84" i="18"/>
  <c r="N81" i="18"/>
  <c r="N77" i="18"/>
  <c r="N72" i="18"/>
  <c r="N65" i="18"/>
  <c r="N62" i="18"/>
  <c r="N58" i="18"/>
  <c r="N53" i="18"/>
  <c r="N49" i="18"/>
  <c r="N40" i="18"/>
  <c r="N34" i="18"/>
  <c r="N28" i="18"/>
  <c r="N23" i="18"/>
  <c r="N13" i="18"/>
  <c r="N8" i="18"/>
  <c r="M99" i="18"/>
  <c r="M93" i="18"/>
  <c r="M89" i="18"/>
  <c r="M84" i="18"/>
  <c r="M81" i="18"/>
  <c r="M77" i="18"/>
  <c r="M72" i="18"/>
  <c r="M65" i="18"/>
  <c r="M62" i="18"/>
  <c r="M58" i="18"/>
  <c r="M53" i="18"/>
  <c r="M49" i="18"/>
  <c r="M40" i="18"/>
  <c r="M34" i="18"/>
  <c r="M28" i="18"/>
  <c r="M23" i="18"/>
  <c r="M13" i="18"/>
  <c r="M8" i="18"/>
  <c r="L99" i="18"/>
  <c r="L93" i="18"/>
  <c r="L89" i="18"/>
  <c r="L84" i="18"/>
  <c r="L81" i="18"/>
  <c r="L77" i="18"/>
  <c r="L72" i="18"/>
  <c r="L65" i="18"/>
  <c r="L62" i="18"/>
  <c r="L58" i="18"/>
  <c r="L53" i="18"/>
  <c r="L49" i="18"/>
  <c r="L40" i="18"/>
  <c r="L34" i="18"/>
  <c r="L28" i="18"/>
  <c r="L23" i="18"/>
  <c r="L13" i="18"/>
  <c r="L8" i="18"/>
  <c r="K99" i="18"/>
  <c r="K93" i="18"/>
  <c r="K89" i="18"/>
  <c r="K84" i="18"/>
  <c r="K81" i="18"/>
  <c r="K77" i="18"/>
  <c r="K72" i="18"/>
  <c r="K65" i="18"/>
  <c r="K62" i="18"/>
  <c r="K58" i="18"/>
  <c r="K53" i="18"/>
  <c r="K49" i="18"/>
  <c r="K40" i="18"/>
  <c r="K34" i="18"/>
  <c r="K28" i="18"/>
  <c r="K23" i="18"/>
  <c r="K13" i="18"/>
  <c r="K8" i="18"/>
  <c r="J99" i="18"/>
  <c r="J93" i="18"/>
  <c r="J89" i="18"/>
  <c r="J84" i="18"/>
  <c r="J81" i="18"/>
  <c r="J77" i="18"/>
  <c r="J72" i="18"/>
  <c r="J65" i="18"/>
  <c r="J62" i="18"/>
  <c r="J58" i="18"/>
  <c r="J53" i="18"/>
  <c r="J49" i="18"/>
  <c r="J40" i="18"/>
  <c r="J34" i="18"/>
  <c r="J28" i="18"/>
  <c r="J23" i="18"/>
  <c r="J13" i="18"/>
  <c r="J8" i="18"/>
  <c r="I99" i="18"/>
  <c r="I93" i="18"/>
  <c r="I89" i="18"/>
  <c r="I84" i="18"/>
  <c r="I81" i="18"/>
  <c r="I77" i="18"/>
  <c r="I72" i="18"/>
  <c r="I65" i="18"/>
  <c r="I62" i="18"/>
  <c r="I58" i="18"/>
  <c r="I53" i="18"/>
  <c r="I49" i="18"/>
  <c r="I40" i="18"/>
  <c r="I34" i="18"/>
  <c r="I28" i="18"/>
  <c r="I23" i="18"/>
  <c r="I13" i="18"/>
  <c r="I8" i="18"/>
  <c r="H99" i="18"/>
  <c r="H93" i="18"/>
  <c r="H89" i="18"/>
  <c r="H84" i="18"/>
  <c r="H81" i="18"/>
  <c r="H77" i="18"/>
  <c r="H72" i="18"/>
  <c r="H65" i="18"/>
  <c r="H62" i="18"/>
  <c r="H58" i="18"/>
  <c r="H53" i="18"/>
  <c r="H49" i="18"/>
  <c r="H40" i="18"/>
  <c r="H34" i="18"/>
  <c r="H28" i="18"/>
  <c r="H23" i="18"/>
  <c r="H13" i="18"/>
  <c r="H8" i="18"/>
  <c r="G99" i="18"/>
  <c r="G93" i="18"/>
  <c r="G89" i="18"/>
  <c r="G84" i="18"/>
  <c r="G81" i="18"/>
  <c r="G77" i="18"/>
  <c r="G72" i="18"/>
  <c r="G65" i="18"/>
  <c r="G62" i="18"/>
  <c r="G58" i="18"/>
  <c r="G53" i="18"/>
  <c r="G49" i="18"/>
  <c r="G40" i="18"/>
  <c r="G34" i="18"/>
  <c r="G28" i="18"/>
  <c r="G23" i="18"/>
  <c r="G13" i="18"/>
  <c r="G8" i="18"/>
  <c r="F99" i="18"/>
  <c r="F93" i="18"/>
  <c r="F89" i="18"/>
  <c r="F84" i="18"/>
  <c r="F81" i="18"/>
  <c r="F77" i="18"/>
  <c r="F72" i="18"/>
  <c r="F65" i="18"/>
  <c r="F62" i="18"/>
  <c r="F58" i="18"/>
  <c r="F53" i="18"/>
  <c r="F49" i="18"/>
  <c r="F40" i="18"/>
  <c r="F34" i="18"/>
  <c r="F28" i="18"/>
  <c r="F23" i="18"/>
  <c r="F13" i="18"/>
  <c r="F8" i="18"/>
  <c r="E99" i="18"/>
  <c r="E93" i="18"/>
  <c r="E89" i="18"/>
  <c r="E84" i="18"/>
  <c r="E81" i="18"/>
  <c r="E77" i="18"/>
  <c r="E72" i="18"/>
  <c r="E65" i="18"/>
  <c r="E62" i="18"/>
  <c r="E58" i="18"/>
  <c r="E53" i="18"/>
  <c r="E49" i="18"/>
  <c r="E40" i="18"/>
  <c r="E34" i="18"/>
  <c r="E28" i="18"/>
  <c r="E23" i="18"/>
  <c r="E13" i="18"/>
  <c r="E8" i="18"/>
  <c r="D8" i="18"/>
  <c r="Z104" i="18"/>
  <c r="Y104" i="18"/>
  <c r="X104" i="18"/>
  <c r="W104" i="18"/>
  <c r="V104" i="18"/>
  <c r="U104" i="18"/>
  <c r="T104" i="18"/>
  <c r="S104" i="18"/>
  <c r="R104" i="18"/>
  <c r="Q104" i="18"/>
  <c r="P104" i="18"/>
  <c r="O104" i="18"/>
  <c r="N104" i="18"/>
  <c r="M104" i="18"/>
  <c r="L104" i="18"/>
  <c r="K104" i="18"/>
  <c r="J104" i="18"/>
  <c r="I104" i="18"/>
  <c r="H104" i="18"/>
  <c r="G104" i="18"/>
  <c r="F104" i="18"/>
  <c r="E104" i="18"/>
  <c r="D104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E6" i="22" l="1"/>
  <c r="D6" i="22"/>
  <c r="D6" i="21"/>
  <c r="D10" i="17"/>
  <c r="E99" i="22" l="1"/>
  <c r="D99" i="22"/>
  <c r="E93" i="22"/>
  <c r="D93" i="22"/>
  <c r="E89" i="22"/>
  <c r="D89" i="22"/>
  <c r="E84" i="22"/>
  <c r="D84" i="22"/>
  <c r="E81" i="22"/>
  <c r="D81" i="22"/>
  <c r="E77" i="22"/>
  <c r="D77" i="22"/>
  <c r="E72" i="22"/>
  <c r="D72" i="22"/>
  <c r="E65" i="22"/>
  <c r="D65" i="22"/>
  <c r="E62" i="22"/>
  <c r="D62" i="22"/>
  <c r="E58" i="22"/>
  <c r="D58" i="22"/>
  <c r="E53" i="22"/>
  <c r="D53" i="22"/>
  <c r="E49" i="22"/>
  <c r="D49" i="22"/>
  <c r="E40" i="22"/>
  <c r="D40" i="22"/>
  <c r="D104" i="22" s="1"/>
  <c r="E34" i="22"/>
  <c r="D34" i="22"/>
  <c r="E28" i="22"/>
  <c r="D28" i="22"/>
  <c r="E23" i="22"/>
  <c r="D23" i="22"/>
  <c r="E13" i="22"/>
  <c r="D13" i="22"/>
  <c r="E11" i="22"/>
  <c r="D11" i="22"/>
  <c r="E8" i="22"/>
  <c r="E104" i="22" s="1"/>
  <c r="D8" i="22"/>
  <c r="E107" i="22"/>
  <c r="D107" i="22"/>
  <c r="D99" i="21"/>
  <c r="D93" i="21"/>
  <c r="D89" i="21"/>
  <c r="D84" i="21"/>
  <c r="D81" i="21"/>
  <c r="D77" i="21"/>
  <c r="D72" i="21"/>
  <c r="D65" i="21"/>
  <c r="D62" i="21"/>
  <c r="D58" i="21"/>
  <c r="D53" i="21"/>
  <c r="D49" i="21"/>
  <c r="D40" i="21"/>
  <c r="D34" i="21"/>
  <c r="D28" i="21"/>
  <c r="D23" i="21"/>
  <c r="D13" i="21"/>
  <c r="D11" i="21"/>
  <c r="D8" i="21"/>
  <c r="D107" i="21"/>
  <c r="E99" i="20"/>
  <c r="F99" i="20"/>
  <c r="G99" i="20"/>
  <c r="H99" i="20"/>
  <c r="I99" i="20"/>
  <c r="J99" i="20"/>
  <c r="K99" i="20"/>
  <c r="L99" i="20"/>
  <c r="M99" i="20"/>
  <c r="N99" i="20"/>
  <c r="O99" i="20"/>
  <c r="P99" i="20"/>
  <c r="Q99" i="20"/>
  <c r="R99" i="20"/>
  <c r="S99" i="20"/>
  <c r="T99" i="20"/>
  <c r="U99" i="20"/>
  <c r="V99" i="20"/>
  <c r="W99" i="20"/>
  <c r="X99" i="20"/>
  <c r="E93" i="20"/>
  <c r="F93" i="20"/>
  <c r="G93" i="20"/>
  <c r="H93" i="20"/>
  <c r="I93" i="20"/>
  <c r="J93" i="20"/>
  <c r="K93" i="20"/>
  <c r="L93" i="20"/>
  <c r="M93" i="20"/>
  <c r="N93" i="20"/>
  <c r="O93" i="20"/>
  <c r="P93" i="20"/>
  <c r="Q93" i="20"/>
  <c r="R93" i="20"/>
  <c r="S93" i="20"/>
  <c r="T93" i="20"/>
  <c r="U93" i="20"/>
  <c r="V93" i="20"/>
  <c r="V104" i="20" s="1"/>
  <c r="W93" i="20"/>
  <c r="X93" i="20"/>
  <c r="E89" i="20"/>
  <c r="F89" i="20"/>
  <c r="G89" i="20"/>
  <c r="H89" i="20"/>
  <c r="I89" i="20"/>
  <c r="J89" i="20"/>
  <c r="K89" i="20"/>
  <c r="L89" i="20"/>
  <c r="M89" i="20"/>
  <c r="N89" i="20"/>
  <c r="O89" i="20"/>
  <c r="P89" i="20"/>
  <c r="Q89" i="20"/>
  <c r="R89" i="20"/>
  <c r="S89" i="20"/>
  <c r="T89" i="20"/>
  <c r="U89" i="20"/>
  <c r="V89" i="20"/>
  <c r="W89" i="20"/>
  <c r="X89" i="20"/>
  <c r="E84" i="20"/>
  <c r="F84" i="20"/>
  <c r="G84" i="20"/>
  <c r="H84" i="20"/>
  <c r="I84" i="20"/>
  <c r="J84" i="20"/>
  <c r="K84" i="20"/>
  <c r="L84" i="20"/>
  <c r="M84" i="20"/>
  <c r="N84" i="20"/>
  <c r="O84" i="20"/>
  <c r="P84" i="20"/>
  <c r="Q84" i="20"/>
  <c r="R84" i="20"/>
  <c r="S84" i="20"/>
  <c r="T84" i="20"/>
  <c r="U84" i="20"/>
  <c r="V84" i="20"/>
  <c r="W84" i="20"/>
  <c r="X84" i="20"/>
  <c r="E81" i="20"/>
  <c r="F81" i="20"/>
  <c r="G81" i="20"/>
  <c r="H81" i="20"/>
  <c r="I81" i="20"/>
  <c r="J81" i="20"/>
  <c r="K81" i="20"/>
  <c r="L81" i="20"/>
  <c r="M81" i="20"/>
  <c r="N81" i="20"/>
  <c r="O81" i="20"/>
  <c r="P81" i="20"/>
  <c r="Q81" i="20"/>
  <c r="R81" i="20"/>
  <c r="S81" i="20"/>
  <c r="T81" i="20"/>
  <c r="U81" i="20"/>
  <c r="V81" i="20"/>
  <c r="W81" i="20"/>
  <c r="X81" i="20"/>
  <c r="E77" i="20"/>
  <c r="F77" i="20"/>
  <c r="G77" i="20"/>
  <c r="H77" i="20"/>
  <c r="I77" i="20"/>
  <c r="J77" i="20"/>
  <c r="K77" i="20"/>
  <c r="L77" i="20"/>
  <c r="M77" i="20"/>
  <c r="N77" i="20"/>
  <c r="O77" i="20"/>
  <c r="P77" i="20"/>
  <c r="Q77" i="20"/>
  <c r="R77" i="20"/>
  <c r="S77" i="20"/>
  <c r="T77" i="20"/>
  <c r="U77" i="20"/>
  <c r="V77" i="20"/>
  <c r="W77" i="20"/>
  <c r="X77" i="20"/>
  <c r="E72" i="20"/>
  <c r="F72" i="20"/>
  <c r="G72" i="20"/>
  <c r="H72" i="20"/>
  <c r="I72" i="20"/>
  <c r="J72" i="20"/>
  <c r="K72" i="20"/>
  <c r="L72" i="20"/>
  <c r="M72" i="20"/>
  <c r="N72" i="20"/>
  <c r="O72" i="20"/>
  <c r="P72" i="20"/>
  <c r="Q72" i="20"/>
  <c r="R72" i="20"/>
  <c r="S72" i="20"/>
  <c r="S104" i="20" s="1"/>
  <c r="T72" i="20"/>
  <c r="U72" i="20"/>
  <c r="V72" i="20"/>
  <c r="W72" i="20"/>
  <c r="X72" i="20"/>
  <c r="E65" i="20"/>
  <c r="F65" i="20"/>
  <c r="G65" i="20"/>
  <c r="H65" i="20"/>
  <c r="I65" i="20"/>
  <c r="J65" i="20"/>
  <c r="K65" i="20"/>
  <c r="L65" i="20"/>
  <c r="M65" i="20"/>
  <c r="N65" i="20"/>
  <c r="O65" i="20"/>
  <c r="P65" i="20"/>
  <c r="Q65" i="20"/>
  <c r="R65" i="20"/>
  <c r="S65" i="20"/>
  <c r="T65" i="20"/>
  <c r="U65" i="20"/>
  <c r="V65" i="20"/>
  <c r="W65" i="20"/>
  <c r="X65" i="20"/>
  <c r="E62" i="20"/>
  <c r="F62" i="20"/>
  <c r="G62" i="20"/>
  <c r="H62" i="20"/>
  <c r="I62" i="20"/>
  <c r="J62" i="20"/>
  <c r="K62" i="20"/>
  <c r="L62" i="20"/>
  <c r="M62" i="20"/>
  <c r="N62" i="20"/>
  <c r="O62" i="20"/>
  <c r="P62" i="20"/>
  <c r="Q62" i="20"/>
  <c r="Q104" i="20" s="1"/>
  <c r="R62" i="20"/>
  <c r="S62" i="20"/>
  <c r="T62" i="20"/>
  <c r="U62" i="20"/>
  <c r="V62" i="20"/>
  <c r="W62" i="20"/>
  <c r="X62" i="20"/>
  <c r="E58" i="20"/>
  <c r="F58" i="20"/>
  <c r="G58" i="20"/>
  <c r="H58" i="20"/>
  <c r="I58" i="20"/>
  <c r="J58" i="20"/>
  <c r="K58" i="20"/>
  <c r="L58" i="20"/>
  <c r="M58" i="20"/>
  <c r="N58" i="20"/>
  <c r="O58" i="20"/>
  <c r="O104" i="20" s="1"/>
  <c r="P58" i="20"/>
  <c r="Q58" i="20"/>
  <c r="R58" i="20"/>
  <c r="S58" i="20"/>
  <c r="T58" i="20"/>
  <c r="U58" i="20"/>
  <c r="V58" i="20"/>
  <c r="W58" i="20"/>
  <c r="X58" i="20"/>
  <c r="E53" i="20"/>
  <c r="F53" i="20"/>
  <c r="G53" i="20"/>
  <c r="H53" i="20"/>
  <c r="I53" i="20"/>
  <c r="J53" i="20"/>
  <c r="K53" i="20"/>
  <c r="L53" i="20"/>
  <c r="M53" i="20"/>
  <c r="N53" i="20"/>
  <c r="O53" i="20"/>
  <c r="P53" i="20"/>
  <c r="Q53" i="20"/>
  <c r="R53" i="20"/>
  <c r="S53" i="20"/>
  <c r="T53" i="20"/>
  <c r="U53" i="20"/>
  <c r="V53" i="20"/>
  <c r="W53" i="20"/>
  <c r="X53" i="20"/>
  <c r="E49" i="20"/>
  <c r="F49" i="20"/>
  <c r="G49" i="20"/>
  <c r="H49" i="20"/>
  <c r="I49" i="20"/>
  <c r="J49" i="20"/>
  <c r="K49" i="20"/>
  <c r="L49" i="20"/>
  <c r="M49" i="20"/>
  <c r="N49" i="20"/>
  <c r="N104" i="20" s="1"/>
  <c r="O49" i="20"/>
  <c r="P49" i="20"/>
  <c r="Q49" i="20"/>
  <c r="R49" i="20"/>
  <c r="S49" i="20"/>
  <c r="T49" i="20"/>
  <c r="U49" i="20"/>
  <c r="V49" i="20"/>
  <c r="W49" i="20"/>
  <c r="X49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W34" i="20"/>
  <c r="X34" i="20"/>
  <c r="E28" i="20"/>
  <c r="F28" i="20"/>
  <c r="G28" i="20"/>
  <c r="H28" i="20"/>
  <c r="I28" i="20"/>
  <c r="J28" i="20"/>
  <c r="K28" i="20"/>
  <c r="L28" i="20"/>
  <c r="L104" i="20" s="1"/>
  <c r="M28" i="20"/>
  <c r="N28" i="20"/>
  <c r="O28" i="20"/>
  <c r="P28" i="20"/>
  <c r="Q28" i="20"/>
  <c r="R28" i="20"/>
  <c r="S28" i="20"/>
  <c r="T28" i="20"/>
  <c r="U28" i="20"/>
  <c r="V28" i="20"/>
  <c r="W28" i="20"/>
  <c r="X28" i="20"/>
  <c r="E23" i="20"/>
  <c r="F23" i="20"/>
  <c r="G23" i="20"/>
  <c r="H23" i="20"/>
  <c r="I23" i="20"/>
  <c r="J23" i="20"/>
  <c r="J104" i="20" s="1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E13" i="20"/>
  <c r="F13" i="20"/>
  <c r="G13" i="20"/>
  <c r="H13" i="20"/>
  <c r="H104" i="20" s="1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E11" i="20"/>
  <c r="F11" i="20"/>
  <c r="F104" i="20" s="1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E8" i="20"/>
  <c r="E104" i="20" s="1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G109" i="20"/>
  <c r="H107" i="20"/>
  <c r="J107" i="20"/>
  <c r="K109" i="20"/>
  <c r="L107" i="20"/>
  <c r="O109" i="20"/>
  <c r="P107" i="20"/>
  <c r="R107" i="20"/>
  <c r="S109" i="20"/>
  <c r="T107" i="20"/>
  <c r="W109" i="20"/>
  <c r="X107" i="20"/>
  <c r="D99" i="20"/>
  <c r="D93" i="20"/>
  <c r="D89" i="20"/>
  <c r="D84" i="20"/>
  <c r="D81" i="20"/>
  <c r="D77" i="20"/>
  <c r="D72" i="20"/>
  <c r="D65" i="20"/>
  <c r="D62" i="20"/>
  <c r="D58" i="20"/>
  <c r="D53" i="20"/>
  <c r="D49" i="20"/>
  <c r="D40" i="20"/>
  <c r="D34" i="20"/>
  <c r="D28" i="20"/>
  <c r="D23" i="20"/>
  <c r="D13" i="20"/>
  <c r="D11" i="20"/>
  <c r="D8" i="20"/>
  <c r="D104" i="20" s="1"/>
  <c r="D107" i="20"/>
  <c r="V109" i="20"/>
  <c r="U107" i="20"/>
  <c r="Q107" i="20"/>
  <c r="N109" i="20"/>
  <c r="M107" i="20"/>
  <c r="I107" i="20"/>
  <c r="F109" i="20"/>
  <c r="E107" i="20"/>
  <c r="I109" i="19"/>
  <c r="E99" i="19"/>
  <c r="F99" i="19"/>
  <c r="G99" i="19"/>
  <c r="H99" i="19"/>
  <c r="I99" i="19"/>
  <c r="J99" i="19"/>
  <c r="K99" i="19"/>
  <c r="L99" i="19"/>
  <c r="M99" i="19"/>
  <c r="N99" i="19"/>
  <c r="O99" i="19"/>
  <c r="P99" i="19"/>
  <c r="E93" i="19"/>
  <c r="F93" i="19"/>
  <c r="G93" i="19"/>
  <c r="H93" i="19"/>
  <c r="I93" i="19"/>
  <c r="J93" i="19"/>
  <c r="K93" i="19"/>
  <c r="L93" i="19"/>
  <c r="M93" i="19"/>
  <c r="N93" i="19"/>
  <c r="O93" i="19"/>
  <c r="P93" i="19"/>
  <c r="E89" i="19"/>
  <c r="F89" i="19"/>
  <c r="G89" i="19"/>
  <c r="H89" i="19"/>
  <c r="I89" i="19"/>
  <c r="J89" i="19"/>
  <c r="K89" i="19"/>
  <c r="L89" i="19"/>
  <c r="M89" i="19"/>
  <c r="N89" i="19"/>
  <c r="O89" i="19"/>
  <c r="P89" i="19"/>
  <c r="E84" i="19"/>
  <c r="F84" i="19"/>
  <c r="G84" i="19"/>
  <c r="H84" i="19"/>
  <c r="I84" i="19"/>
  <c r="J84" i="19"/>
  <c r="K84" i="19"/>
  <c r="L84" i="19"/>
  <c r="M84" i="19"/>
  <c r="N84" i="19"/>
  <c r="N104" i="19" s="1"/>
  <c r="O84" i="19"/>
  <c r="P84" i="19"/>
  <c r="E81" i="19"/>
  <c r="F81" i="19"/>
  <c r="G81" i="19"/>
  <c r="H81" i="19"/>
  <c r="I81" i="19"/>
  <c r="J81" i="19"/>
  <c r="K81" i="19"/>
  <c r="L81" i="19"/>
  <c r="M81" i="19"/>
  <c r="N81" i="19"/>
  <c r="O81" i="19"/>
  <c r="P81" i="19"/>
  <c r="E77" i="19"/>
  <c r="F77" i="19"/>
  <c r="G77" i="19"/>
  <c r="H77" i="19"/>
  <c r="I77" i="19"/>
  <c r="J77" i="19"/>
  <c r="K77" i="19"/>
  <c r="L77" i="19"/>
  <c r="M77" i="19"/>
  <c r="N77" i="19"/>
  <c r="O77" i="19"/>
  <c r="O104" i="19" s="1"/>
  <c r="P77" i="19"/>
  <c r="E72" i="19"/>
  <c r="F72" i="19"/>
  <c r="G72" i="19"/>
  <c r="H72" i="19"/>
  <c r="I72" i="19"/>
  <c r="J72" i="19"/>
  <c r="K72" i="19"/>
  <c r="L72" i="19"/>
  <c r="M72" i="19"/>
  <c r="N72" i="19"/>
  <c r="O72" i="19"/>
  <c r="P72" i="19"/>
  <c r="E65" i="19"/>
  <c r="F65" i="19"/>
  <c r="G65" i="19"/>
  <c r="H65" i="19"/>
  <c r="I65" i="19"/>
  <c r="J65" i="19"/>
  <c r="K65" i="19"/>
  <c r="L65" i="19"/>
  <c r="M65" i="19"/>
  <c r="N65" i="19"/>
  <c r="O65" i="19"/>
  <c r="P65" i="19"/>
  <c r="E62" i="19"/>
  <c r="F62" i="19"/>
  <c r="G62" i="19"/>
  <c r="H62" i="19"/>
  <c r="I62" i="19"/>
  <c r="J62" i="19"/>
  <c r="K62" i="19"/>
  <c r="L62" i="19"/>
  <c r="M62" i="19"/>
  <c r="N62" i="19"/>
  <c r="O62" i="19"/>
  <c r="P62" i="19"/>
  <c r="E58" i="19"/>
  <c r="F58" i="19"/>
  <c r="G58" i="19"/>
  <c r="H58" i="19"/>
  <c r="I58" i="19"/>
  <c r="J58" i="19"/>
  <c r="K58" i="19"/>
  <c r="L58" i="19"/>
  <c r="M58" i="19"/>
  <c r="M104" i="19" s="1"/>
  <c r="N58" i="19"/>
  <c r="O58" i="19"/>
  <c r="P58" i="19"/>
  <c r="E53" i="19"/>
  <c r="F53" i="19"/>
  <c r="G53" i="19"/>
  <c r="H53" i="19"/>
  <c r="I53" i="19"/>
  <c r="J53" i="19"/>
  <c r="K53" i="19"/>
  <c r="L53" i="19"/>
  <c r="L104" i="19" s="1"/>
  <c r="M53" i="19"/>
  <c r="N53" i="19"/>
  <c r="O53" i="19"/>
  <c r="P53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E40" i="19"/>
  <c r="F40" i="19"/>
  <c r="G40" i="19"/>
  <c r="H40" i="19"/>
  <c r="I40" i="19"/>
  <c r="J40" i="19"/>
  <c r="K40" i="19"/>
  <c r="K104" i="19" s="1"/>
  <c r="L40" i="19"/>
  <c r="M40" i="19"/>
  <c r="N40" i="19"/>
  <c r="O40" i="19"/>
  <c r="P40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E28" i="19"/>
  <c r="F28" i="19"/>
  <c r="G28" i="19"/>
  <c r="H28" i="19"/>
  <c r="I28" i="19"/>
  <c r="I104" i="19" s="1"/>
  <c r="J28" i="19"/>
  <c r="K28" i="19"/>
  <c r="L28" i="19"/>
  <c r="M28" i="19"/>
  <c r="N28" i="19"/>
  <c r="O28" i="19"/>
  <c r="P28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E13" i="19"/>
  <c r="F13" i="19"/>
  <c r="F104" i="19" s="1"/>
  <c r="G13" i="19"/>
  <c r="H13" i="19"/>
  <c r="I13" i="19"/>
  <c r="J13" i="19"/>
  <c r="K13" i="19"/>
  <c r="L13" i="19"/>
  <c r="M13" i="19"/>
  <c r="N13" i="19"/>
  <c r="O13" i="19"/>
  <c r="P13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E8" i="19"/>
  <c r="F8" i="19"/>
  <c r="G8" i="19"/>
  <c r="H8" i="19"/>
  <c r="I8" i="19"/>
  <c r="J8" i="19"/>
  <c r="K8" i="19"/>
  <c r="L8" i="19"/>
  <c r="M8" i="19"/>
  <c r="N8" i="19"/>
  <c r="O8" i="19"/>
  <c r="P8" i="19"/>
  <c r="F109" i="19"/>
  <c r="J109" i="19"/>
  <c r="N109" i="19"/>
  <c r="D99" i="19"/>
  <c r="D93" i="19"/>
  <c r="D89" i="19"/>
  <c r="D84" i="19"/>
  <c r="D81" i="19"/>
  <c r="D77" i="19"/>
  <c r="D72" i="19"/>
  <c r="D65" i="19"/>
  <c r="D62" i="19"/>
  <c r="D58" i="19"/>
  <c r="D53" i="19"/>
  <c r="D49" i="19"/>
  <c r="D40" i="19"/>
  <c r="D34" i="19"/>
  <c r="D28" i="19"/>
  <c r="D23" i="19"/>
  <c r="D13" i="19"/>
  <c r="D11" i="19"/>
  <c r="D109" i="19"/>
  <c r="O109" i="19"/>
  <c r="M109" i="19"/>
  <c r="K109" i="19"/>
  <c r="G109" i="19"/>
  <c r="E109" i="19"/>
  <c r="Q77" i="18"/>
  <c r="Q58" i="18"/>
  <c r="Q34" i="18"/>
  <c r="S11" i="18"/>
  <c r="T11" i="18"/>
  <c r="Q11" i="18" s="1"/>
  <c r="U11" i="18"/>
  <c r="V11" i="18"/>
  <c r="W11" i="18"/>
  <c r="X11" i="18"/>
  <c r="Y11" i="18"/>
  <c r="Z11" i="18"/>
  <c r="R11" i="18"/>
  <c r="R108" i="18"/>
  <c r="S108" i="18"/>
  <c r="V108" i="18"/>
  <c r="Y108" i="18"/>
  <c r="Z108" i="18"/>
  <c r="Q94" i="18"/>
  <c r="Q95" i="18"/>
  <c r="Q96" i="18"/>
  <c r="Q97" i="18"/>
  <c r="Q98" i="18"/>
  <c r="Q100" i="18"/>
  <c r="Q101" i="18"/>
  <c r="Q102" i="18"/>
  <c r="Q66" i="18"/>
  <c r="Q67" i="18"/>
  <c r="Q68" i="18"/>
  <c r="Q69" i="18"/>
  <c r="Q70" i="18"/>
  <c r="Q71" i="18"/>
  <c r="Q73" i="18"/>
  <c r="Q74" i="18"/>
  <c r="Q75" i="18"/>
  <c r="Q76" i="18"/>
  <c r="Q78" i="18"/>
  <c r="Q79" i="18"/>
  <c r="Q80" i="18"/>
  <c r="Q82" i="18"/>
  <c r="Q83" i="18"/>
  <c r="Q85" i="18"/>
  <c r="Q86" i="18"/>
  <c r="Q87" i="18"/>
  <c r="Q88" i="18"/>
  <c r="Q90" i="18"/>
  <c r="Q91" i="18"/>
  <c r="Q92" i="18"/>
  <c r="F11" i="18"/>
  <c r="G11" i="18"/>
  <c r="H11" i="18"/>
  <c r="I11" i="18"/>
  <c r="J11" i="18"/>
  <c r="K11" i="18"/>
  <c r="L11" i="18"/>
  <c r="M11" i="18"/>
  <c r="N11" i="18"/>
  <c r="O11" i="18"/>
  <c r="P11" i="18"/>
  <c r="G108" i="18"/>
  <c r="H108" i="18"/>
  <c r="I108" i="18"/>
  <c r="M108" i="18"/>
  <c r="O108" i="18"/>
  <c r="D92" i="18"/>
  <c r="D94" i="18"/>
  <c r="D95" i="18"/>
  <c r="D96" i="18"/>
  <c r="D97" i="18"/>
  <c r="D98" i="18"/>
  <c r="D100" i="18"/>
  <c r="D101" i="18"/>
  <c r="D102" i="18"/>
  <c r="D78" i="18"/>
  <c r="D79" i="18"/>
  <c r="D80" i="18"/>
  <c r="D82" i="18"/>
  <c r="D83" i="18"/>
  <c r="D85" i="18"/>
  <c r="D86" i="18"/>
  <c r="D87" i="18"/>
  <c r="D88" i="18"/>
  <c r="D90" i="18"/>
  <c r="D91" i="18"/>
  <c r="D66" i="18"/>
  <c r="D67" i="18"/>
  <c r="D68" i="18"/>
  <c r="D69" i="18"/>
  <c r="D70" i="18"/>
  <c r="D71" i="18"/>
  <c r="D73" i="18"/>
  <c r="D74" i="18"/>
  <c r="D75" i="18"/>
  <c r="D76" i="18"/>
  <c r="E11" i="18"/>
  <c r="Q64" i="18"/>
  <c r="D64" i="18"/>
  <c r="Q63" i="18"/>
  <c r="D63" i="18"/>
  <c r="Q61" i="18"/>
  <c r="D61" i="18"/>
  <c r="Q59" i="18"/>
  <c r="D59" i="18"/>
  <c r="Q57" i="18"/>
  <c r="D57" i="18"/>
  <c r="Q56" i="18"/>
  <c r="D56" i="18"/>
  <c r="Q54" i="18"/>
  <c r="D54" i="18"/>
  <c r="Q52" i="18"/>
  <c r="D52" i="18"/>
  <c r="Q51" i="18"/>
  <c r="D51" i="18"/>
  <c r="Q48" i="18"/>
  <c r="D48" i="18"/>
  <c r="Q47" i="18"/>
  <c r="D47" i="18"/>
  <c r="Q46" i="18"/>
  <c r="D46" i="18"/>
  <c r="Q44" i="18"/>
  <c r="D44" i="18"/>
  <c r="Q43" i="18"/>
  <c r="D43" i="18"/>
  <c r="Q42" i="18"/>
  <c r="D42" i="18"/>
  <c r="Q41" i="18"/>
  <c r="D41" i="18"/>
  <c r="Q39" i="18"/>
  <c r="D39" i="18"/>
  <c r="Q38" i="18"/>
  <c r="D38" i="18"/>
  <c r="Q37" i="18"/>
  <c r="D37" i="18"/>
  <c r="Q36" i="18"/>
  <c r="D36" i="18"/>
  <c r="Q33" i="18"/>
  <c r="D33" i="18"/>
  <c r="Q32" i="18"/>
  <c r="D32" i="18"/>
  <c r="Q31" i="18"/>
  <c r="D31" i="18"/>
  <c r="Q30" i="18"/>
  <c r="D30" i="18"/>
  <c r="Q29" i="18"/>
  <c r="D29" i="18"/>
  <c r="Q27" i="18"/>
  <c r="D27" i="18"/>
  <c r="D26" i="18"/>
  <c r="Q25" i="18"/>
  <c r="D25" i="18"/>
  <c r="Q24" i="18"/>
  <c r="D24" i="18"/>
  <c r="Q22" i="18"/>
  <c r="D22" i="18"/>
  <c r="Q21" i="18"/>
  <c r="D21" i="18"/>
  <c r="Q20" i="18"/>
  <c r="D20" i="18"/>
  <c r="Q18" i="18"/>
  <c r="D18" i="18"/>
  <c r="Q17" i="18"/>
  <c r="D17" i="18"/>
  <c r="Q16" i="18"/>
  <c r="D16" i="18"/>
  <c r="Q15" i="18"/>
  <c r="D15" i="18"/>
  <c r="Q14" i="18"/>
  <c r="D14" i="18"/>
  <c r="Q12" i="18"/>
  <c r="D12" i="18"/>
  <c r="Q10" i="18"/>
  <c r="D10" i="18"/>
  <c r="Q9" i="18"/>
  <c r="D9" i="18"/>
  <c r="X108" i="18"/>
  <c r="W108" i="18"/>
  <c r="U108" i="18"/>
  <c r="T108" i="18"/>
  <c r="P108" i="18"/>
  <c r="N108" i="18"/>
  <c r="L108" i="18"/>
  <c r="K108" i="18"/>
  <c r="J108" i="18"/>
  <c r="F108" i="18"/>
  <c r="E108" i="18"/>
  <c r="D62" i="17"/>
  <c r="D103" i="17"/>
  <c r="D97" i="17"/>
  <c r="D93" i="17"/>
  <c r="D88" i="17"/>
  <c r="D85" i="17"/>
  <c r="D81" i="17"/>
  <c r="D76" i="17"/>
  <c r="D69" i="17"/>
  <c r="D66" i="17"/>
  <c r="D57" i="17"/>
  <c r="D53" i="17"/>
  <c r="D44" i="17"/>
  <c r="D38" i="17"/>
  <c r="D32" i="17"/>
  <c r="D27" i="17"/>
  <c r="D17" i="17"/>
  <c r="D15" i="17"/>
  <c r="D12" i="17"/>
  <c r="D104" i="21" l="1"/>
  <c r="D108" i="17"/>
  <c r="L109" i="20"/>
  <c r="T109" i="20"/>
  <c r="D109" i="20"/>
  <c r="P109" i="20"/>
  <c r="H109" i="20"/>
  <c r="X109" i="20"/>
  <c r="F107" i="20"/>
  <c r="N107" i="20"/>
  <c r="V107" i="20"/>
  <c r="I109" i="20"/>
  <c r="U109" i="20"/>
  <c r="G107" i="20"/>
  <c r="K107" i="20"/>
  <c r="O107" i="20"/>
  <c r="S107" i="20"/>
  <c r="W107" i="20"/>
  <c r="J109" i="20"/>
  <c r="R109" i="20"/>
  <c r="E109" i="20"/>
  <c r="M109" i="20"/>
  <c r="Q109" i="20"/>
  <c r="P109" i="19"/>
  <c r="L109" i="19"/>
  <c r="H109" i="19"/>
  <c r="D107" i="19"/>
  <c r="Q99" i="18"/>
  <c r="Q93" i="18"/>
  <c r="Q72" i="18"/>
  <c r="Q62" i="18"/>
  <c r="Q28" i="18"/>
  <c r="Q89" i="18"/>
  <c r="Q84" i="18"/>
  <c r="Q81" i="18"/>
  <c r="Q65" i="18"/>
  <c r="Q53" i="18"/>
  <c r="Q49" i="18"/>
  <c r="Q23" i="18"/>
  <c r="D72" i="18"/>
  <c r="D81" i="18"/>
  <c r="D28" i="18"/>
  <c r="D11" i="18"/>
  <c r="D34" i="18"/>
  <c r="D62" i="18"/>
  <c r="D65" i="18"/>
  <c r="D77" i="18"/>
  <c r="D93" i="18"/>
  <c r="D89" i="18"/>
  <c r="D23" i="18"/>
  <c r="D49" i="18"/>
  <c r="D84" i="18"/>
  <c r="D99" i="18"/>
  <c r="D58" i="18"/>
  <c r="D53" i="18"/>
  <c r="Q35" i="18"/>
  <c r="D45" i="18"/>
  <c r="D13" i="18"/>
  <c r="Q26" i="18"/>
  <c r="Q55" i="18"/>
  <c r="D60" i="18"/>
  <c r="D50" i="18"/>
  <c r="Q13" i="18"/>
  <c r="Q8" i="18"/>
  <c r="Q19" i="18"/>
  <c r="D40" i="18"/>
  <c r="Q40" i="18"/>
  <c r="D55" i="18"/>
  <c r="D19" i="18"/>
  <c r="D108" i="18" s="1"/>
  <c r="Q45" i="18"/>
  <c r="Q50" i="18"/>
  <c r="D35" i="18"/>
  <c r="Q60" i="18"/>
  <c r="D111" i="17"/>
  <c r="Q108" i="18" l="1"/>
  <c r="D113" i="17"/>
  <c r="Y76" i="13" l="1"/>
  <c r="W25" i="13" l="1"/>
  <c r="V78" i="13" l="1"/>
  <c r="X25" i="13" l="1"/>
  <c r="Y25" i="13" s="1"/>
  <c r="Y9" i="13"/>
  <c r="X11" i="13"/>
  <c r="W11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8" i="13"/>
  <c r="V29" i="13"/>
  <c r="V30" i="13"/>
  <c r="V31" i="13"/>
  <c r="V32" i="13"/>
  <c r="V33" i="13"/>
  <c r="V34" i="13"/>
  <c r="V35" i="13"/>
  <c r="V14" i="13"/>
  <c r="V15" i="13"/>
  <c r="V16" i="13"/>
  <c r="V17" i="13"/>
  <c r="V18" i="13"/>
  <c r="V19" i="13"/>
  <c r="V20" i="13"/>
  <c r="V21" i="13"/>
  <c r="V22" i="13"/>
  <c r="V23" i="13"/>
  <c r="V24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9" i="13"/>
  <c r="Y84" i="13"/>
  <c r="V84" i="13"/>
  <c r="Y83" i="13"/>
  <c r="V83" i="13"/>
  <c r="Y81" i="13"/>
  <c r="V81" i="13"/>
  <c r="Y79" i="13"/>
  <c r="V79" i="13"/>
  <c r="Y78" i="13"/>
  <c r="Z78" i="13" s="1"/>
  <c r="V76" i="13"/>
  <c r="Z76" i="13" s="1"/>
  <c r="Y74" i="13"/>
  <c r="V74" i="13"/>
  <c r="Y72" i="13"/>
  <c r="V72" i="13"/>
  <c r="Y71" i="13"/>
  <c r="V71" i="13"/>
  <c r="Y70" i="13"/>
  <c r="V70" i="13"/>
  <c r="Y69" i="13"/>
  <c r="V69" i="13"/>
  <c r="Y68" i="13"/>
  <c r="V68" i="13"/>
  <c r="Y67" i="13"/>
  <c r="V67" i="13"/>
  <c r="Z67" i="13" s="1"/>
  <c r="Y66" i="13"/>
  <c r="V66" i="13"/>
  <c r="Y65" i="13"/>
  <c r="V65" i="13"/>
  <c r="Y64" i="13"/>
  <c r="V64" i="13"/>
  <c r="Y63" i="13"/>
  <c r="V63" i="13"/>
  <c r="Y62" i="13"/>
  <c r="V62" i="13"/>
  <c r="Y61" i="13"/>
  <c r="V61" i="13"/>
  <c r="Y60" i="13"/>
  <c r="V60" i="13"/>
  <c r="Y59" i="13"/>
  <c r="V59" i="13"/>
  <c r="Y58" i="13"/>
  <c r="V58" i="13"/>
  <c r="Y57" i="13"/>
  <c r="V57" i="13"/>
  <c r="Y56" i="13"/>
  <c r="V56" i="13"/>
  <c r="Y55" i="13"/>
  <c r="V55" i="13"/>
  <c r="Y54" i="13"/>
  <c r="V54" i="13"/>
  <c r="Y53" i="13"/>
  <c r="V53" i="13"/>
  <c r="Y52" i="13"/>
  <c r="V52" i="13"/>
  <c r="Y50" i="13"/>
  <c r="V50" i="13"/>
  <c r="Y49" i="13"/>
  <c r="V49" i="13"/>
  <c r="Y48" i="13"/>
  <c r="V48" i="13"/>
  <c r="Y47" i="13"/>
  <c r="V47" i="13"/>
  <c r="Y46" i="13"/>
  <c r="V46" i="13"/>
  <c r="Y45" i="13"/>
  <c r="V45" i="13"/>
  <c r="Y44" i="13"/>
  <c r="V44" i="13"/>
  <c r="Y43" i="13"/>
  <c r="V43" i="13"/>
  <c r="Y42" i="13"/>
  <c r="V42" i="13"/>
  <c r="Y41" i="13"/>
  <c r="V41" i="13"/>
  <c r="Y40" i="13"/>
  <c r="V40" i="13"/>
  <c r="Y38" i="13"/>
  <c r="V38" i="13"/>
  <c r="Z38" i="13" s="1"/>
  <c r="Y37" i="13"/>
  <c r="V37" i="13"/>
  <c r="Y35" i="13"/>
  <c r="Y34" i="13"/>
  <c r="Y33" i="13"/>
  <c r="Y32" i="13"/>
  <c r="Y31" i="13"/>
  <c r="Y30" i="13"/>
  <c r="Y29" i="13"/>
  <c r="Y28" i="13"/>
  <c r="Y27" i="13"/>
  <c r="V27" i="13"/>
  <c r="E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V13" i="13"/>
  <c r="E11" i="13"/>
  <c r="Z29" i="13" l="1"/>
  <c r="Z31" i="13"/>
  <c r="Z33" i="13"/>
  <c r="Z35" i="13"/>
  <c r="Z18" i="13"/>
  <c r="Z24" i="13"/>
  <c r="Y11" i="13"/>
  <c r="Z15" i="13"/>
  <c r="Z17" i="13"/>
  <c r="Z19" i="13"/>
  <c r="Z23" i="13"/>
  <c r="Z37" i="13"/>
  <c r="Z40" i="13"/>
  <c r="Z41" i="13"/>
  <c r="Z42" i="13"/>
  <c r="Z43" i="13"/>
  <c r="Z44" i="13"/>
  <c r="Z45" i="13"/>
  <c r="Z46" i="13"/>
  <c r="Z47" i="13"/>
  <c r="Z48" i="13"/>
  <c r="Z49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8" i="13"/>
  <c r="Z69" i="13"/>
  <c r="Z70" i="13"/>
  <c r="Z71" i="13"/>
  <c r="Z72" i="13"/>
  <c r="Z14" i="13"/>
  <c r="Z16" i="13"/>
  <c r="Z20" i="13"/>
  <c r="Z22" i="13"/>
  <c r="Z28" i="13"/>
  <c r="Z30" i="13"/>
  <c r="Z32" i="13"/>
  <c r="Z34" i="13"/>
  <c r="Z81" i="13"/>
  <c r="Z83" i="13"/>
  <c r="V25" i="13"/>
  <c r="Z25" i="13" s="1"/>
  <c r="Z50" i="13"/>
  <c r="V11" i="13"/>
  <c r="Z11" i="13" s="1"/>
  <c r="Z13" i="13"/>
  <c r="Z21" i="13"/>
  <c r="Z74" i="13"/>
  <c r="Z79" i="13"/>
  <c r="Z27" i="13"/>
  <c r="Z9" i="13"/>
  <c r="Z84" i="13"/>
</calcChain>
</file>

<file path=xl/comments1.xml><?xml version="1.0" encoding="utf-8"?>
<comments xmlns="http://schemas.openxmlformats.org/spreadsheetml/2006/main">
  <authors>
    <author>Ольга</author>
  </authors>
  <commentList>
    <comment ref="AA4" authorId="0">
      <text>
        <r>
          <rPr>
            <sz val="12"/>
            <color indexed="81"/>
            <rFont val="Tahoma"/>
            <family val="2"/>
            <charset val="204"/>
          </rPr>
          <t>Данные согласно корресподирующих форм сдаваемых в Омскстат(1-Жилфонд; 1-КХ; 1-ТЭП; 1-Водопровод; 1-Канализация; 1-КСР; С-1; ИЖС)</t>
        </r>
      </text>
    </comment>
  </commentList>
</comments>
</file>

<file path=xl/sharedStrings.xml><?xml version="1.0" encoding="utf-8"?>
<sst xmlns="http://schemas.openxmlformats.org/spreadsheetml/2006/main" count="2215" uniqueCount="439">
  <si>
    <t>Наименование показателя</t>
  </si>
  <si>
    <t>га</t>
  </si>
  <si>
    <t>Число спортивных сооружений - всего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</si>
  <si>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</si>
  <si>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</si>
  <si>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</si>
  <si>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 xml:space="preserve">Одиночное протяжение уличной канализационной сети </t>
  </si>
  <si>
    <t xml:space="preserve">Число объектов бытового обслуживания населения, оказывающих услуги </t>
  </si>
  <si>
    <t>Число детско-юношеских спортивных школ (включая филиалы)</t>
  </si>
  <si>
    <t>Численность занимающихся в детско-юношеских спортивных школах</t>
  </si>
  <si>
    <t>Алексеевское сельское поселение</t>
  </si>
  <si>
    <t>Боголюбовское сельское поселение</t>
  </si>
  <si>
    <t>Большаковское сельское поселение</t>
  </si>
  <si>
    <t>Веселополянское сельское поселение</t>
  </si>
  <si>
    <t>Замелетеновское сельское поселение</t>
  </si>
  <si>
    <t>Казанское сельское поселение</t>
  </si>
  <si>
    <t>Камышловское сельское поселение</t>
  </si>
  <si>
    <t>Любино-Малоросское сельское поселение</t>
  </si>
  <si>
    <t>Новоархангельское сельское поселение</t>
  </si>
  <si>
    <t>Новокиевское сельское поселение</t>
  </si>
  <si>
    <t>Пролетарское сельское поселение</t>
  </si>
  <si>
    <t>Протопоповское сельское поселение</t>
  </si>
  <si>
    <t>Северо-Любинское сельское поселение</t>
  </si>
  <si>
    <t>Тавричанское сельское поселение</t>
  </si>
  <si>
    <t>Увало-Ядринское сельское поселение</t>
  </si>
  <si>
    <t>Центрально-Любинское сельское поселение</t>
  </si>
  <si>
    <t>Южно-Любинское сельское поселение</t>
  </si>
  <si>
    <t>Любинское городское поселение</t>
  </si>
  <si>
    <t>Красноярское городское поселение</t>
  </si>
  <si>
    <t>единица</t>
  </si>
  <si>
    <t>человек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</si>
  <si>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</si>
  <si>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</si>
  <si>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</si>
  <si>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</si>
  <si>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</si>
  <si>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</si>
  <si>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</si>
  <si>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</si>
  <si>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</si>
  <si>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</si>
  <si>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</si>
  <si>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</si>
  <si>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</si>
  <si>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</si>
  <si>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</si>
  <si>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тысяча рублей</t>
  </si>
  <si>
    <t>Ввод в действие жилых домов на территории  муниципального образования</t>
  </si>
  <si>
    <t>№ строки</t>
  </si>
  <si>
    <t xml:space="preserve">Число приемных пунктов бытового обслуживания,  принимающих заказы от населения на оказание услуг </t>
  </si>
  <si>
    <t>Число лечебно-профилактических организаций</t>
  </si>
  <si>
    <t>Число коллективных средств размещения</t>
  </si>
  <si>
    <t>Число сельских населенных пунктов, обслуживаемых почтовой связью</t>
  </si>
  <si>
    <t>Число телефонизированных сельских населенных пунктов</t>
  </si>
  <si>
    <t>Общая протяженность улиц, проездов, набережных на конец года</t>
  </si>
  <si>
    <t>км</t>
  </si>
  <si>
    <t>Общая протяженность освещенных частей улиц, проездов набережных на конец года</t>
  </si>
  <si>
    <t>Вывезено за год твердых коммунальных отходов</t>
  </si>
  <si>
    <t>Протяженность тепловых и паровых сетей в двухтрубном исчислении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</si>
  <si>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</si>
  <si>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</si>
  <si>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>Одиночное протяжение уличной водопроводной сети, которая заменена и отремонтирована за отчетный год</t>
  </si>
  <si>
    <t>Одиночное протяжение уличной канализационной сети, которая заменена и отремонтирована за отчетный год</t>
  </si>
  <si>
    <t>8</t>
  </si>
  <si>
    <t>Количество населенных пунктов, не имеющих водопроводов ( отдельных водопроводных сетей)</t>
  </si>
  <si>
    <t>Количество населенных пунктов, не имеющих канализаций ( отдельных канализационных сетей)</t>
  </si>
  <si>
    <t>Инвестиции в основной капитал за счет средств бюджета муниципального образования</t>
  </si>
  <si>
    <t>Порядок  отражения значений в ф. № 1-МО</t>
  </si>
  <si>
    <t>1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</si>
  <si>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</si>
  <si>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в ЦЕЛЫХ числах</t>
  </si>
  <si>
    <t xml:space="preserve">       в том числе:</t>
  </si>
  <si>
    <t xml:space="preserve">   -по  ремонту, окраске и пошиву обуви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</si>
  <si>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</si>
  <si>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</si>
  <si>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 xml:space="preserve">   -по техническому обслуживанию и ремонту транспортных  средств, машин и оборудования </t>
  </si>
  <si>
    <t xml:space="preserve">   -по изготовлению и ремонту мебели</t>
  </si>
  <si>
    <t xml:space="preserve">   -химической чистки и крашения, услуги прачечных</t>
  </si>
  <si>
    <t xml:space="preserve">   -по ремонту и строительству жилья и других построек</t>
  </si>
  <si>
    <t xml:space="preserve">   -фотоателье</t>
  </si>
  <si>
    <t xml:space="preserve">   -ритуальные</t>
  </si>
  <si>
    <t xml:space="preserve">   -прочие виды бытовых услуг</t>
  </si>
  <si>
    <t>3</t>
  </si>
  <si>
    <t xml:space="preserve">  в том числе: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</si>
  <si>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</si>
  <si>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 xml:space="preserve">   -ритуальных </t>
  </si>
  <si>
    <t xml:space="preserve">   -прочих видов бытовых услуг</t>
  </si>
  <si>
    <t>4</t>
  </si>
  <si>
    <t>С ОДНИМ ДЕСЯТИЧНЫМ знаком</t>
  </si>
  <si>
    <t>5</t>
  </si>
  <si>
    <t xml:space="preserve">   -из них муниципальных</t>
  </si>
  <si>
    <t>из общего числа спортивных сооружений:</t>
  </si>
  <si>
    <t xml:space="preserve">   -стадионы с трибунами</t>
  </si>
  <si>
    <t xml:space="preserve">         из них муниципальные</t>
  </si>
  <si>
    <t xml:space="preserve">   -плоскостные спортивные сооружения</t>
  </si>
  <si>
    <t xml:space="preserve">   -спортивные залы</t>
  </si>
  <si>
    <t xml:space="preserve">   -плавательные бассейны</t>
  </si>
  <si>
    <t>6</t>
  </si>
  <si>
    <t xml:space="preserve">         из них самостоятельные</t>
  </si>
  <si>
    <t>7</t>
  </si>
  <si>
    <t xml:space="preserve">       из них мощностью до 3 Гкал/ч</t>
  </si>
  <si>
    <t xml:space="preserve">       в том числе нуждающейся в замене </t>
  </si>
  <si>
    <t>м2 общей  площади</t>
  </si>
  <si>
    <t xml:space="preserve">       в том числе индивидуальных</t>
  </si>
  <si>
    <t>м2 общей площади</t>
  </si>
  <si>
    <t>Любинский муниципальный РАЙОН</t>
  </si>
  <si>
    <t>&gt;0. С ОДНИМ ДЕСЯТИЧНЫМ знаком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</si>
  <si>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</si>
  <si>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</si>
  <si>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</si>
  <si>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</si>
  <si>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</si>
  <si>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</si>
  <si>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</si>
  <si>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</si>
  <si>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</si>
  <si>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</si>
  <si>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</si>
  <si>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</si>
  <si>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</si>
  <si>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</si>
  <si>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65</t>
  </si>
  <si>
    <t>ед. измере-ния</t>
  </si>
  <si>
    <r>
      <t xml:space="preserve">Сумма </t>
    </r>
    <r>
      <rPr>
        <b/>
        <sz val="12"/>
        <rFont val="Times New Roman"/>
        <family val="1"/>
        <charset val="204"/>
      </rPr>
      <t>СЕЛЬСКИХ ПОСЕЛЕНИЙ</t>
    </r>
  </si>
  <si>
    <r>
      <t xml:space="preserve">Сумма </t>
    </r>
    <r>
      <rPr>
        <b/>
        <sz val="12"/>
        <rFont val="Times New Roman"/>
        <family val="1"/>
        <charset val="204"/>
      </rPr>
      <t>ГОРОДСКИХ ПОСЕЛЕНИЙ</t>
    </r>
  </si>
  <si>
    <t>ТЕРРИТОРИЯ</t>
  </si>
  <si>
    <t>ОБЪЕКТЫ БЫТОВОГО ОБСЛУЖИВАНИЯ</t>
  </si>
  <si>
    <t>СПОРТИВНЫЕ СООРУЖЕНИЯ</t>
  </si>
  <si>
    <t>КОММУНАЛЬНАЯ СФЕРА</t>
  </si>
  <si>
    <t>С ДВУМЯ ДЕСЯТИЧНЫМИ знаками</t>
  </si>
  <si>
    <t>тыс. м3</t>
  </si>
  <si>
    <t>тыс.т</t>
  </si>
  <si>
    <t>Число источников теплоснабжения</t>
  </si>
  <si>
    <t>ОРГАНИЗАЦИЯ ЗДРАВООХРАНЕНИЯ</t>
  </si>
  <si>
    <t>ВВОД ЖИЛЬЯ</t>
  </si>
  <si>
    <t>КОЛЛЕКТИВНЫЕ СРЕДСТВА РАЗМЕЩЕНИЯ</t>
  </si>
  <si>
    <t>ПОЧТОВАЯ И ТЕЛЕФОННАЯ СВЯЗЬ</t>
  </si>
  <si>
    <r>
      <t>тыс. м</t>
    </r>
    <r>
      <rPr>
        <vertAlign val="superscript"/>
        <sz val="14"/>
        <color rgb="FF000000"/>
        <rFont val="Times New Roman"/>
        <family val="1"/>
        <charset val="204"/>
      </rPr>
      <t>3</t>
    </r>
  </si>
  <si>
    <r>
      <rPr>
        <b/>
        <sz val="14"/>
        <color indexed="18"/>
        <rFont val="Times New Roman"/>
        <family val="1"/>
        <charset val="204"/>
      </rPr>
      <t>2022</t>
    </r>
    <r>
      <rPr>
        <b/>
        <sz val="14"/>
        <rFont val="Times New Roman"/>
        <family val="1"/>
        <charset val="204"/>
      </rPr>
      <t>г.           (контроль)</t>
    </r>
    <r>
      <rPr>
        <b/>
        <sz val="14"/>
        <color indexed="10"/>
        <rFont val="Times New Roman"/>
        <family val="1"/>
        <charset val="204"/>
      </rPr>
      <t xml:space="preserve"> *</t>
    </r>
  </si>
  <si>
    <r>
      <t xml:space="preserve">Справочно данные по МР за </t>
    </r>
    <r>
      <rPr>
        <b/>
        <sz val="14"/>
        <color rgb="FF003399"/>
        <rFont val="Times New Roman"/>
        <family val="1"/>
        <charset val="204"/>
      </rPr>
      <t xml:space="preserve">2021 </t>
    </r>
    <r>
      <rPr>
        <b/>
        <sz val="14"/>
        <color rgb="FF000000"/>
        <rFont val="Times New Roman"/>
        <family val="1"/>
        <charset val="204"/>
      </rPr>
      <t>год</t>
    </r>
  </si>
  <si>
    <t>из них на объекты, используемые   для обработки отходов</t>
  </si>
  <si>
    <t xml:space="preserve">       в том числе нуждающихся в замене </t>
  </si>
  <si>
    <t xml:space="preserve">ИНВЕСТИЦИИ В ОСНОВНОЙ КАПИТАЛ </t>
  </si>
  <si>
    <t>52629402000</t>
  </si>
  <si>
    <t>04203313</t>
  </si>
  <si>
    <t>52629404000</t>
  </si>
  <si>
    <t>04203326</t>
  </si>
  <si>
    <t>52629407000</t>
  </si>
  <si>
    <t>04203349</t>
  </si>
  <si>
    <t>52629408000</t>
  </si>
  <si>
    <t>04203237</t>
  </si>
  <si>
    <t>52629409000</t>
  </si>
  <si>
    <t>04203214</t>
  </si>
  <si>
    <t>52629410000</t>
  </si>
  <si>
    <t>04203259</t>
  </si>
  <si>
    <t>52629413000</t>
  </si>
  <si>
    <t>04203303</t>
  </si>
  <si>
    <t>04203220</t>
  </si>
  <si>
    <t>52629419000</t>
  </si>
  <si>
    <t>52629424000</t>
  </si>
  <si>
    <t>0475312</t>
  </si>
  <si>
    <t>52629425000</t>
  </si>
  <si>
    <t>04203295</t>
  </si>
  <si>
    <t>52629428000</t>
  </si>
  <si>
    <t>04203266</t>
  </si>
  <si>
    <t>52629431000</t>
  </si>
  <si>
    <t>04203272</t>
  </si>
  <si>
    <t>52629437000</t>
  </si>
  <si>
    <t>04203332</t>
  </si>
  <si>
    <t>52629438000</t>
  </si>
  <si>
    <t>04203208</t>
  </si>
  <si>
    <t>52629440000</t>
  </si>
  <si>
    <t>03200254</t>
  </si>
  <si>
    <t>52629443000</t>
  </si>
  <si>
    <t>04203289</t>
  </si>
  <si>
    <t>52629450000</t>
  </si>
  <si>
    <t>05171568</t>
  </si>
  <si>
    <t>52629151000</t>
  </si>
  <si>
    <t>76320842</t>
  </si>
  <si>
    <t>52629157000</t>
  </si>
  <si>
    <t>04203194</t>
  </si>
  <si>
    <t>52629000000</t>
  </si>
  <si>
    <t>04036147</t>
  </si>
  <si>
    <t>ОКПО</t>
  </si>
  <si>
    <t>ОКТМО</t>
  </si>
  <si>
    <t>ЛЮБИНСКИЙ 2022</t>
  </si>
  <si>
    <t>00475312</t>
  </si>
  <si>
    <t xml:space="preserve">КОДЫ </t>
  </si>
  <si>
    <t>(указываются в кодовой части титульного листа отчета формы № 1-МО)</t>
  </si>
  <si>
    <t>Код  по локальному классификатору типов муниципального образования</t>
  </si>
  <si>
    <t>Муниципальный район</t>
  </si>
  <si>
    <t>Городское поселение</t>
  </si>
  <si>
    <t>Сельское поселение</t>
  </si>
  <si>
    <t>Наименование муниципального образования</t>
  </si>
  <si>
    <t xml:space="preserve">Код предприятия (ОКПО) </t>
  </si>
  <si>
    <t>Код типа муниципального образования (ОКТМО)</t>
  </si>
  <si>
    <t>Любинский муниципальный район 2023</t>
  </si>
  <si>
    <t>Любинский муниципальный район</t>
  </si>
  <si>
    <t>Обращаем Ваше внимание на следующее:</t>
  </si>
  <si>
    <t>Раздел 1. Территория</t>
  </si>
  <si>
    <t>Наименование</t>
  </si>
  <si>
    <t>Код ОКТМО муниципального образования</t>
  </si>
  <si>
    <t>Код ОКТМО населенного пункта</t>
  </si>
  <si>
    <t>Общая площадь земель муниципального образования, га</t>
  </si>
  <si>
    <t>х</t>
  </si>
  <si>
    <t>В том числе по населенным пунктам:</t>
  </si>
  <si>
    <t>Итого по городскому и сельским поселениям</t>
  </si>
  <si>
    <t>Контрольные данные</t>
  </si>
  <si>
    <t>Расхождение с контрольными данными</t>
  </si>
  <si>
    <t>Справочно 2022 г.</t>
  </si>
  <si>
    <t>Расхождения с данными 2022 г.</t>
  </si>
  <si>
    <t>Пояснения по расхожениям с контрольными данными и данными 2022 г.</t>
  </si>
  <si>
    <t>Всего по Любинскому муниципальному району</t>
  </si>
  <si>
    <t>рп Любинский</t>
  </si>
  <si>
    <t>п Восточный</t>
  </si>
  <si>
    <t>рп Красный Яр</t>
  </si>
  <si>
    <t>52629151051</t>
  </si>
  <si>
    <t>52629151106</t>
  </si>
  <si>
    <t>52629157051</t>
  </si>
  <si>
    <t>с Алексеевка</t>
  </si>
  <si>
    <t>п Алексеевский</t>
  </si>
  <si>
    <t>п Алексеевское Лесничество</t>
  </si>
  <si>
    <t>д Голубки</t>
  </si>
  <si>
    <t>п Драгунский</t>
  </si>
  <si>
    <t>д Малая Черноостровка</t>
  </si>
  <si>
    <t>п Первомайский</t>
  </si>
  <si>
    <t>п Щучье</t>
  </si>
  <si>
    <t>ж/д остановочный пункт 2624 км</t>
  </si>
  <si>
    <t>52629402101</t>
  </si>
  <si>
    <t>52629402106</t>
  </si>
  <si>
    <t>52629402111</t>
  </si>
  <si>
    <t>52629402116</t>
  </si>
  <si>
    <t>52629402121</t>
  </si>
  <si>
    <t>52629402126</t>
  </si>
  <si>
    <t>52629402131</t>
  </si>
  <si>
    <t>52629402136</t>
  </si>
  <si>
    <t>с Боголюбовка</t>
  </si>
  <si>
    <t>д Андреевка</t>
  </si>
  <si>
    <t>д Астрахановка</t>
  </si>
  <si>
    <t>д Большемогильное</t>
  </si>
  <si>
    <t>52629404101</t>
  </si>
  <si>
    <t>52629404106</t>
  </si>
  <si>
    <t>52629404111</t>
  </si>
  <si>
    <t>52629404116</t>
  </si>
  <si>
    <t>п Большаковка</t>
  </si>
  <si>
    <t>д Большая Окуневка</t>
  </si>
  <si>
    <t>д Маломогильное</t>
  </si>
  <si>
    <t>д Рассвет</t>
  </si>
  <si>
    <t>д Тарлык</t>
  </si>
  <si>
    <t>52629407101</t>
  </si>
  <si>
    <t>52629407106</t>
  </si>
  <si>
    <t>52629407111</t>
  </si>
  <si>
    <t>52629407116</t>
  </si>
  <si>
    <t>52629407121</t>
  </si>
  <si>
    <t>п Веселая Поляна</t>
  </si>
  <si>
    <t>д Владимировка</t>
  </si>
  <si>
    <t>д Капустино</t>
  </si>
  <si>
    <t>д Мокшино</t>
  </si>
  <si>
    <t>д Субботинка</t>
  </si>
  <si>
    <t>52629408101</t>
  </si>
  <si>
    <t>52629408106</t>
  </si>
  <si>
    <t>52629408111</t>
  </si>
  <si>
    <t>52629408116</t>
  </si>
  <si>
    <t>52629408121</t>
  </si>
  <si>
    <t>с Замелетеновка</t>
  </si>
  <si>
    <t>д Бабайловка</t>
  </si>
  <si>
    <t>д Беляевка</t>
  </si>
  <si>
    <t>д Масляновка</t>
  </si>
  <si>
    <t>д Покровка</t>
  </si>
  <si>
    <t>д Помогаевка</t>
  </si>
  <si>
    <t>д Филатовка</t>
  </si>
  <si>
    <t>ж/д остановочный пункт 2647 км</t>
  </si>
  <si>
    <t>52629409101</t>
  </si>
  <si>
    <t>52629409106</t>
  </si>
  <si>
    <t>52629409111</t>
  </si>
  <si>
    <t>52629409116</t>
  </si>
  <si>
    <t>52629409121</t>
  </si>
  <si>
    <t>52629409126</t>
  </si>
  <si>
    <t>52629409131</t>
  </si>
  <si>
    <t>52629409136</t>
  </si>
  <si>
    <t>с Казанка</t>
  </si>
  <si>
    <t>д Квасовка</t>
  </si>
  <si>
    <t>д Матюшино</t>
  </si>
  <si>
    <t>52629410101</t>
  </si>
  <si>
    <t>52629410106</t>
  </si>
  <si>
    <t>52629410111</t>
  </si>
  <si>
    <t>п Камышловский</t>
  </si>
  <si>
    <t>д 16 Партсъезд</t>
  </si>
  <si>
    <t>д Федоровка</t>
  </si>
  <si>
    <t>ж/д остановочный пункт 2672 км</t>
  </si>
  <si>
    <t>52629413101</t>
  </si>
  <si>
    <t>52629413106</t>
  </si>
  <si>
    <t>52629413111</t>
  </si>
  <si>
    <t>52629413116</t>
  </si>
  <si>
    <t>с Любино-Малороссы</t>
  </si>
  <si>
    <t>с Китайлы</t>
  </si>
  <si>
    <t>п Политотдел</t>
  </si>
  <si>
    <t>52629419101</t>
  </si>
  <si>
    <t>52629419106</t>
  </si>
  <si>
    <t>52629419111</t>
  </si>
  <si>
    <t>с Новоархангелка</t>
  </si>
  <si>
    <t>д Авлы</t>
  </si>
  <si>
    <t>52629424101</t>
  </si>
  <si>
    <t>52629424106</t>
  </si>
  <si>
    <t>с Новокиевка</t>
  </si>
  <si>
    <t>д Канаковка</t>
  </si>
  <si>
    <t>рзд Новокиевский</t>
  </si>
  <si>
    <t>д Славинка</t>
  </si>
  <si>
    <t>д Смоляновка</t>
  </si>
  <si>
    <t>ж/д остановочный пункт 2640 км</t>
  </si>
  <si>
    <t>52629425101</t>
  </si>
  <si>
    <t>52629425106</t>
  </si>
  <si>
    <t>52629425111</t>
  </si>
  <si>
    <t>52629425116</t>
  </si>
  <si>
    <t>52629425121</t>
  </si>
  <si>
    <t>52629425126</t>
  </si>
  <si>
    <t>52629428101</t>
  </si>
  <si>
    <t>52629428106</t>
  </si>
  <si>
    <t>52629428111</t>
  </si>
  <si>
    <t>52629428116</t>
  </si>
  <si>
    <t>п Пролетарский</t>
  </si>
  <si>
    <t>д Балашовка</t>
  </si>
  <si>
    <t>д Борятино</t>
  </si>
  <si>
    <t>д Шулаевка</t>
  </si>
  <si>
    <t>с Протопоповка</t>
  </si>
  <si>
    <t>д Кочки</t>
  </si>
  <si>
    <t>д Ровная Поляна</t>
  </si>
  <si>
    <t>52629431101</t>
  </si>
  <si>
    <t>52629431106</t>
  </si>
  <si>
    <t>52629431111</t>
  </si>
  <si>
    <t>п Северо-Любинский</t>
  </si>
  <si>
    <t>д Барсуковка</t>
  </si>
  <si>
    <t>52629437101</t>
  </si>
  <si>
    <t>52629437106</t>
  </si>
  <si>
    <t>с Тавричанка</t>
  </si>
  <si>
    <t>д Быструха</t>
  </si>
  <si>
    <t>д Ивановка</t>
  </si>
  <si>
    <t>д Пестровка</t>
  </si>
  <si>
    <t>52629438101</t>
  </si>
  <si>
    <t>52629438106</t>
  </si>
  <si>
    <t>52629438111</t>
  </si>
  <si>
    <t>52629438116</t>
  </si>
  <si>
    <t>с Увало-Ядрино</t>
  </si>
  <si>
    <t>д Калиновка</t>
  </si>
  <si>
    <t>д Степановка</t>
  </si>
  <si>
    <t>52629440101</t>
  </si>
  <si>
    <t>52629440106</t>
  </si>
  <si>
    <t>52629440111</t>
  </si>
  <si>
    <t>п Центрально-Любинский</t>
  </si>
  <si>
    <t>д Выборненовка</t>
  </si>
  <si>
    <t>п Луговой</t>
  </si>
  <si>
    <t>д Шандровка</t>
  </si>
  <si>
    <t>п Чулково</t>
  </si>
  <si>
    <t>52629443101</t>
  </si>
  <si>
    <t>52629443106</t>
  </si>
  <si>
    <t>52629443111</t>
  </si>
  <si>
    <t>52629443116</t>
  </si>
  <si>
    <t>52629443121</t>
  </si>
  <si>
    <t>п Урожайный</t>
  </si>
  <si>
    <t>п Лесной</t>
  </si>
  <si>
    <t>п Южный</t>
  </si>
  <si>
    <t>52629450101</t>
  </si>
  <si>
    <t>52629450106</t>
  </si>
  <si>
    <t>52629450111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</si>
  <si>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</si>
  <si>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</si>
  <si>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</si>
  <si>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</si>
  <si>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</si>
  <si>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</si>
  <si>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</si>
  <si>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</si>
  <si>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</si>
  <si>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</si>
  <si>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</si>
  <si>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</si>
  <si>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</si>
  <si>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</si>
  <si>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</si>
  <si>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</si>
  <si>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</si>
  <si>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</si>
  <si>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</si>
  <si>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</si>
  <si>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</si>
  <si>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</si>
  <si>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</si>
  <si>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</si>
  <si>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Пояснения по расхожениям с данными 2022 г.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</si>
  <si>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</si>
  <si>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</si>
  <si>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</si>
  <si>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</si>
  <si>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</si>
  <si>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</si>
  <si>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</si>
  <si>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</si>
  <si>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</si>
  <si>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</si>
  <si>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</si>
  <si>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</si>
  <si>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</si>
  <si>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</si>
  <si>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Численность занимающихся в детско-юношеских спортивных 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</si>
  <si>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</si>
  <si>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</si>
  <si>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</si>
  <si>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</si>
  <si>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</si>
  <si>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</si>
  <si>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</si>
  <si>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</si>
  <si>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</si>
  <si>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</si>
  <si>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</si>
  <si>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</si>
  <si>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</si>
  <si>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</si>
  <si>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</si>
  <si>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</si>
  <si>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</si>
  <si>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</si>
  <si>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</si>
  <si>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</si>
  <si>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</si>
  <si>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</si>
  <si>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</si>
  <si>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</si>
  <si>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</si>
  <si>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</si>
  <si>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</si>
  <si>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</si>
  <si>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</si>
  <si>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</si>
  <si>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</si>
  <si>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 xml:space="preserve">   -саун,бань и душевых</t>
  </si>
  <si>
    <t xml:space="preserve">   -парикмахерские и косметические</t>
  </si>
  <si>
    <t xml:space="preserve"> 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</si>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</sst>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rgb="FF00339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003399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3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4"/>
      <color indexed="1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6"/>
      <color theme="4" tint="-0.499984740745262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9"/>
      <color theme="1"/>
      <name val="Arial"/>
      <family val="2"/>
      <charset val="204"/>
    </font>
    <font>
      <b/>
      <sz val="9"/>
      <color rgb="FF00339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0"/>
  </cellStyleXfs>
  <cellXfs count="3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0" fontId="6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/>
    <xf numFmtId="0" fontId="3" fillId="0" borderId="2" xfId="0" applyFont="1" applyBorder="1" applyAlignment="1">
      <alignment horizontal="center" vertical="center" wrapText="1" shrinkToFit="1"/>
    </xf>
    <xf numFmtId="0" fontId="14" fillId="0" borderId="0" xfId="0" applyFont="1" applyAlignment="1">
      <alignment vertical="center" wrapText="1" shrinkToFit="1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165" fontId="21" fillId="0" borderId="2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6" fillId="0" borderId="0" xfId="0" applyFont="1"/>
    <xf numFmtId="0" fontId="19" fillId="5" borderId="2" xfId="0" applyFont="1" applyFill="1" applyBorder="1" applyAlignment="1">
      <alignment horizontal="center" vertical="center" wrapText="1" shrinkToFit="1"/>
    </xf>
    <xf numFmtId="0" fontId="4" fillId="6" borderId="2" xfId="0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165" fontId="10" fillId="6" borderId="2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4" fontId="10" fillId="6" borderId="2" xfId="0" applyNumberFormat="1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 shrinkToFit="1"/>
    </xf>
    <xf numFmtId="1" fontId="30" fillId="2" borderId="2" xfId="0" applyNumberFormat="1" applyFont="1" applyFill="1" applyBorder="1" applyAlignment="1">
      <alignment horizontal="center" vertical="top" wrapText="1"/>
    </xf>
    <xf numFmtId="3" fontId="30" fillId="2" borderId="2" xfId="0" applyNumberFormat="1" applyFont="1" applyFill="1" applyBorder="1" applyAlignment="1">
      <alignment horizontal="center" vertical="top" wrapText="1"/>
    </xf>
    <xf numFmtId="0" fontId="3" fillId="7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30" fillId="2" borderId="2" xfId="0" applyNumberFormat="1" applyFont="1" applyFill="1" applyBorder="1" applyAlignment="1">
      <alignment horizontal="center" vertical="center" wrapText="1"/>
    </xf>
    <xf numFmtId="1" fontId="30" fillId="2" borderId="1" xfId="0" applyNumberFormat="1" applyFont="1" applyFill="1" applyBorder="1" applyAlignment="1">
      <alignment horizontal="center" vertical="top" wrapText="1"/>
    </xf>
    <xf numFmtId="1" fontId="30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4" borderId="0" xfId="0" applyFont="1" applyFill="1"/>
    <xf numFmtId="164" fontId="30" fillId="2" borderId="2" xfId="0" applyNumberFormat="1" applyFont="1" applyFill="1" applyBorder="1" applyAlignment="1">
      <alignment horizontal="center" vertical="center" wrapText="1"/>
    </xf>
    <xf numFmtId="165" fontId="21" fillId="3" borderId="2" xfId="0" applyNumberFormat="1" applyFont="1" applyFill="1" applyBorder="1" applyAlignment="1">
      <alignment horizontal="center" vertical="center" wrapText="1"/>
    </xf>
    <xf numFmtId="165" fontId="21" fillId="3" borderId="3" xfId="0" applyNumberFormat="1" applyFont="1" applyFill="1" applyBorder="1" applyAlignment="1">
      <alignment horizontal="center" vertical="center" wrapText="1"/>
    </xf>
    <xf numFmtId="165" fontId="21" fillId="3" borderId="5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" fontId="10" fillId="3" borderId="11" xfId="0" applyNumberFormat="1" applyFont="1" applyFill="1" applyBorder="1" applyAlignment="1">
      <alignment horizontal="center" vertical="center" wrapText="1"/>
    </xf>
    <xf numFmtId="3" fontId="10" fillId="3" borderId="7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3" fontId="21" fillId="3" borderId="6" xfId="0" applyNumberFormat="1" applyFont="1" applyFill="1" applyBorder="1" applyAlignment="1">
      <alignment horizontal="center" vertical="center" wrapText="1"/>
    </xf>
    <xf numFmtId="3" fontId="21" fillId="3" borderId="10" xfId="0" applyNumberFormat="1" applyFont="1" applyFill="1" applyBorder="1" applyAlignment="1">
      <alignment horizontal="center" vertical="center" wrapText="1"/>
    </xf>
    <xf numFmtId="3" fontId="21" fillId="3" borderId="5" xfId="0" applyNumberFormat="1" applyFont="1" applyFill="1" applyBorder="1" applyAlignment="1">
      <alignment horizontal="center" vertical="center" wrapText="1"/>
    </xf>
    <xf numFmtId="3" fontId="21" fillId="3" borderId="3" xfId="0" applyNumberFormat="1" applyFont="1" applyFill="1" applyBorder="1" applyAlignment="1">
      <alignment horizontal="center" vertical="center" wrapText="1"/>
    </xf>
    <xf numFmtId="3" fontId="21" fillId="3" borderId="2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3" fontId="21" fillId="3" borderId="4" xfId="0" applyNumberFormat="1" applyFont="1" applyFill="1" applyBorder="1" applyAlignment="1">
      <alignment horizontal="center" vertical="center" wrapText="1"/>
    </xf>
    <xf numFmtId="3" fontId="21" fillId="3" borderId="11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165" fontId="30" fillId="2" borderId="2" xfId="0" applyNumberFormat="1" applyFont="1" applyFill="1" applyBorder="1" applyAlignment="1">
      <alignment horizontal="center" vertical="center" wrapText="1"/>
    </xf>
    <xf numFmtId="3" fontId="30" fillId="2" borderId="2" xfId="0" applyNumberFormat="1" applyFont="1" applyFill="1" applyBorder="1" applyAlignment="1">
      <alignment horizontal="center" vertical="center" wrapText="1"/>
    </xf>
    <xf numFmtId="165" fontId="10" fillId="5" borderId="2" xfId="0" applyNumberFormat="1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>
      <alignment horizontal="center" vertical="center"/>
    </xf>
    <xf numFmtId="165" fontId="10" fillId="5" borderId="7" xfId="0" applyNumberFormat="1" applyFont="1" applyFill="1" applyBorder="1" applyAlignment="1">
      <alignment horizontal="center" vertical="center"/>
    </xf>
    <xf numFmtId="4" fontId="10" fillId="5" borderId="7" xfId="0" applyNumberFormat="1" applyFont="1" applyFill="1" applyBorder="1" applyAlignment="1">
      <alignment horizontal="center" vertical="center"/>
    </xf>
    <xf numFmtId="1" fontId="36" fillId="5" borderId="7" xfId="0" applyNumberFormat="1" applyFont="1" applyFill="1" applyBorder="1" applyAlignment="1">
      <alignment horizontal="center" vertical="center"/>
    </xf>
    <xf numFmtId="1" fontId="36" fillId="5" borderId="5" xfId="0" applyNumberFormat="1" applyFont="1" applyFill="1" applyBorder="1" applyAlignment="1">
      <alignment horizontal="center" vertical="center"/>
    </xf>
    <xf numFmtId="1" fontId="10" fillId="5" borderId="7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1" fontId="10" fillId="5" borderId="5" xfId="0" applyNumberFormat="1" applyFont="1" applyFill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165" fontId="21" fillId="0" borderId="3" xfId="0" applyNumberFormat="1" applyFont="1" applyBorder="1" applyAlignment="1">
      <alignment horizontal="center" vertical="center" wrapText="1"/>
    </xf>
    <xf numFmtId="165" fontId="21" fillId="0" borderId="5" xfId="0" applyNumberFormat="1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3" fontId="23" fillId="8" borderId="2" xfId="0" applyNumberFormat="1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165" fontId="10" fillId="8" borderId="2" xfId="0" applyNumberFormat="1" applyFont="1" applyFill="1" applyBorder="1" applyAlignment="1">
      <alignment horizontal="center" vertical="center" wrapText="1"/>
    </xf>
    <xf numFmtId="3" fontId="10" fillId="8" borderId="2" xfId="0" applyNumberFormat="1" applyFont="1" applyFill="1" applyBorder="1" applyAlignment="1">
      <alignment horizontal="center" vertical="center" wrapText="1"/>
    </xf>
    <xf numFmtId="3" fontId="10" fillId="8" borderId="4" xfId="0" applyNumberFormat="1" applyFont="1" applyFill="1" applyBorder="1" applyAlignment="1">
      <alignment horizontal="center" vertical="center" wrapText="1"/>
    </xf>
    <xf numFmtId="4" fontId="10" fillId="8" borderId="2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vertical="center" wrapText="1" shrinkToFit="1"/>
    </xf>
    <xf numFmtId="3" fontId="3" fillId="8" borderId="4" xfId="0" applyNumberFormat="1" applyFont="1" applyFill="1" applyBorder="1" applyAlignment="1">
      <alignment horizontal="center" vertical="center" wrapText="1"/>
    </xf>
    <xf numFmtId="3" fontId="14" fillId="8" borderId="4" xfId="0" applyNumberFormat="1" applyFont="1" applyFill="1" applyBorder="1" applyAlignment="1">
      <alignment horizontal="center" vertical="center" wrapText="1"/>
    </xf>
    <xf numFmtId="3" fontId="25" fillId="8" borderId="4" xfId="0" applyNumberFormat="1" applyFont="1" applyFill="1" applyBorder="1" applyAlignment="1">
      <alignment horizontal="center" vertical="center" wrapText="1"/>
    </xf>
    <xf numFmtId="3" fontId="21" fillId="8" borderId="4" xfId="0" applyNumberFormat="1" applyFont="1" applyFill="1" applyBorder="1" applyAlignment="1">
      <alignment horizontal="center" vertical="center" wrapText="1"/>
    </xf>
    <xf numFmtId="3" fontId="20" fillId="8" borderId="4" xfId="0" applyNumberFormat="1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 vertical="top" wrapText="1"/>
    </xf>
    <xf numFmtId="3" fontId="20" fillId="0" borderId="5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3" fontId="10" fillId="3" borderId="9" xfId="0" applyNumberFormat="1" applyFont="1" applyFill="1" applyBorder="1" applyAlignment="1">
      <alignment horizontal="center" vertical="center" wrapText="1"/>
    </xf>
    <xf numFmtId="0" fontId="32" fillId="2" borderId="3" xfId="0" applyFont="1" applyFill="1" applyBorder="1"/>
    <xf numFmtId="0" fontId="30" fillId="2" borderId="2" xfId="0" applyFont="1" applyFill="1" applyBorder="1" applyAlignment="1">
      <alignment vertical="top" wrapText="1"/>
    </xf>
    <xf numFmtId="0" fontId="4" fillId="5" borderId="5" xfId="0" applyFont="1" applyFill="1" applyBorder="1"/>
    <xf numFmtId="0" fontId="10" fillId="5" borderId="5" xfId="0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 wrapText="1" shrinkToFit="1"/>
    </xf>
    <xf numFmtId="1" fontId="7" fillId="0" borderId="0" xfId="0" applyNumberFormat="1" applyFont="1" applyAlignment="1">
      <alignment horizontal="center" vertical="center" wrapText="1"/>
    </xf>
    <xf numFmtId="49" fontId="19" fillId="9" borderId="2" xfId="0" applyNumberFormat="1" applyFont="1" applyFill="1" applyBorder="1" applyAlignment="1">
      <alignment vertical="top" wrapText="1" shrinkToFit="1"/>
    </xf>
    <xf numFmtId="0" fontId="19" fillId="9" borderId="2" xfId="0" applyFont="1" applyFill="1" applyBorder="1" applyAlignment="1">
      <alignment horizontal="left" vertical="center" wrapText="1" shrinkToFit="1"/>
    </xf>
    <xf numFmtId="0" fontId="27" fillId="9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left" vertical="center" wrapText="1" shrinkToFit="1"/>
    </xf>
    <xf numFmtId="0" fontId="27" fillId="0" borderId="2" xfId="0" applyFont="1" applyBorder="1" applyAlignment="1">
      <alignment horizontal="center" vertical="center" wrapText="1" shrinkToFit="1"/>
    </xf>
    <xf numFmtId="0" fontId="27" fillId="0" borderId="2" xfId="0" applyFont="1" applyBorder="1" applyAlignment="1">
      <alignment horizontal="center" vertical="center"/>
    </xf>
    <xf numFmtId="49" fontId="19" fillId="9" borderId="2" xfId="0" applyNumberFormat="1" applyFont="1" applyFill="1" applyBorder="1" applyAlignment="1">
      <alignment horizontal="center" vertical="top" wrapText="1" shrinkToFit="1"/>
    </xf>
    <xf numFmtId="3" fontId="27" fillId="9" borderId="2" xfId="0" applyNumberFormat="1" applyFont="1" applyFill="1" applyBorder="1" applyAlignment="1">
      <alignment horizontal="center" vertical="center" wrapText="1"/>
    </xf>
    <xf numFmtId="0" fontId="27" fillId="9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 wrapText="1" shrinkToFit="1"/>
    </xf>
    <xf numFmtId="2" fontId="27" fillId="0" borderId="2" xfId="0" applyNumberFormat="1" applyFont="1" applyBorder="1" applyAlignment="1">
      <alignment horizontal="center" vertical="center" wrapText="1" shrinkToFit="1"/>
    </xf>
    <xf numFmtId="2" fontId="2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8" borderId="2" xfId="0" applyNumberFormat="1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38" fillId="0" borderId="0" xfId="0" applyFont="1"/>
    <xf numFmtId="0" fontId="0" fillId="3" borderId="0" xfId="0" applyFill="1"/>
    <xf numFmtId="0" fontId="4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3" fontId="39" fillId="0" borderId="2" xfId="0" applyNumberFormat="1" applyFont="1" applyBorder="1" applyAlignment="1">
      <alignment horizontal="center" vertical="center" wrapText="1"/>
    </xf>
    <xf numFmtId="4" fontId="30" fillId="2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 shrinkToFit="1"/>
    </xf>
    <xf numFmtId="0" fontId="18" fillId="0" borderId="2" xfId="0" applyFont="1" applyBorder="1" applyAlignment="1">
      <alignment horizontal="left" vertical="center" wrapText="1" shrinkToFit="1"/>
    </xf>
    <xf numFmtId="16" fontId="18" fillId="0" borderId="2" xfId="0" applyNumberFormat="1" applyFont="1" applyBorder="1" applyAlignment="1">
      <alignment horizontal="center" vertical="top" wrapText="1" shrinkToFit="1"/>
    </xf>
    <xf numFmtId="0" fontId="40" fillId="0" borderId="2" xfId="0" applyFont="1" applyBorder="1" applyAlignment="1">
      <alignment horizontal="left" vertical="center" wrapText="1" shrinkToFit="1"/>
    </xf>
    <xf numFmtId="49" fontId="18" fillId="0" borderId="2" xfId="0" applyNumberFormat="1" applyFont="1" applyBorder="1" applyAlignment="1">
      <alignment horizontal="center" vertical="top" wrapText="1" shrinkToFit="1"/>
    </xf>
    <xf numFmtId="49" fontId="18" fillId="9" borderId="2" xfId="0" applyNumberFormat="1" applyFont="1" applyFill="1" applyBorder="1" applyAlignment="1">
      <alignment horizontal="center" vertical="top" wrapText="1" shrinkToFit="1"/>
    </xf>
    <xf numFmtId="0" fontId="18" fillId="9" borderId="2" xfId="0" applyFont="1" applyFill="1" applyBorder="1" applyAlignment="1">
      <alignment horizontal="left" vertical="center" wrapText="1" shrinkToFit="1"/>
    </xf>
    <xf numFmtId="1" fontId="18" fillId="0" borderId="2" xfId="0" applyNumberFormat="1" applyFont="1" applyBorder="1" applyAlignment="1">
      <alignment horizontal="center" vertical="top" wrapText="1" shrinkToFit="1"/>
    </xf>
    <xf numFmtId="164" fontId="18" fillId="0" borderId="2" xfId="0" applyNumberFormat="1" applyFont="1" applyBorder="1" applyAlignment="1">
      <alignment horizontal="left" vertical="center" wrapText="1" shrinkToFit="1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" fontId="15" fillId="8" borderId="2" xfId="0" applyNumberFormat="1" applyFont="1" applyFill="1" applyBorder="1" applyAlignment="1">
      <alignment horizontal="center" vertical="top" wrapText="1" shrinkToFit="1"/>
    </xf>
    <xf numFmtId="0" fontId="15" fillId="8" borderId="2" xfId="0" applyFont="1" applyFill="1" applyBorder="1" applyAlignment="1">
      <alignment horizontal="left" vertical="center" wrapText="1" shrinkToFit="1"/>
    </xf>
    <xf numFmtId="1" fontId="17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 shrinkToFit="1"/>
    </xf>
    <xf numFmtId="1" fontId="15" fillId="0" borderId="2" xfId="0" applyNumberFormat="1" applyFont="1" applyBorder="1" applyAlignment="1">
      <alignment horizontal="center" vertical="center" wrapText="1" shrinkToFit="1"/>
    </xf>
    <xf numFmtId="49" fontId="17" fillId="0" borderId="2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 shrinkToFit="1"/>
    </xf>
    <xf numFmtId="49" fontId="1" fillId="0" borderId="0" xfId="0" applyNumberFormat="1" applyFont="1" applyAlignment="1">
      <alignment horizontal="center" vertical="center"/>
    </xf>
    <xf numFmtId="49" fontId="41" fillId="0" borderId="2" xfId="0" applyNumberFormat="1" applyFont="1" applyBorder="1" applyAlignment="1">
      <alignment horizontal="center" vertical="center" wrapText="1"/>
    </xf>
    <xf numFmtId="49" fontId="41" fillId="3" borderId="2" xfId="0" applyNumberFormat="1" applyFont="1" applyFill="1" applyBorder="1" applyAlignment="1">
      <alignment horizontal="center" vertical="center" wrapText="1"/>
    </xf>
    <xf numFmtId="49" fontId="41" fillId="0" borderId="3" xfId="0" applyNumberFormat="1" applyFont="1" applyBorder="1" applyAlignment="1">
      <alignment horizontal="center" vertical="center" wrapText="1"/>
    </xf>
    <xf numFmtId="49" fontId="42" fillId="8" borderId="2" xfId="0" applyNumberFormat="1" applyFont="1" applyFill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center" vertical="center" wrapText="1"/>
    </xf>
    <xf numFmtId="49" fontId="41" fillId="6" borderId="2" xfId="0" applyNumberFormat="1" applyFont="1" applyFill="1" applyBorder="1" applyAlignment="1">
      <alignment horizontal="center" vertical="center" wrapText="1"/>
    </xf>
    <xf numFmtId="49" fontId="43" fillId="2" borderId="1" xfId="0" applyNumberFormat="1" applyFont="1" applyFill="1" applyBorder="1" applyAlignment="1">
      <alignment horizontal="center" vertical="center" wrapText="1"/>
    </xf>
    <xf numFmtId="49" fontId="41" fillId="5" borderId="2" xfId="0" applyNumberFormat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/>
    </xf>
    <xf numFmtId="3" fontId="36" fillId="3" borderId="2" xfId="0" applyNumberFormat="1" applyFont="1" applyFill="1" applyBorder="1" applyAlignment="1">
      <alignment horizontal="center" vertical="center" wrapText="1"/>
    </xf>
    <xf numFmtId="3" fontId="36" fillId="3" borderId="3" xfId="0" applyNumberFormat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/>
    </xf>
    <xf numFmtId="3" fontId="36" fillId="3" borderId="1" xfId="0" applyNumberFormat="1" applyFont="1" applyFill="1" applyBorder="1" applyAlignment="1">
      <alignment horizontal="center" vertical="center" wrapText="1"/>
    </xf>
    <xf numFmtId="3" fontId="36" fillId="3" borderId="11" xfId="0" applyNumberFormat="1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 wrapText="1"/>
    </xf>
    <xf numFmtId="3" fontId="36" fillId="3" borderId="4" xfId="0" applyNumberFormat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3" fontId="36" fillId="3" borderId="5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27" fillId="3" borderId="2" xfId="0" applyFont="1" applyFill="1" applyBorder="1" applyAlignment="1">
      <alignment horizontal="center" vertical="center" wrapText="1" shrinkToFit="1"/>
    </xf>
    <xf numFmtId="1" fontId="36" fillId="6" borderId="1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6" fillId="3" borderId="2" xfId="0" applyFont="1" applyFill="1" applyBorder="1" applyAlignment="1">
      <alignment horizontal="center" wrapText="1"/>
    </xf>
    <xf numFmtId="0" fontId="48" fillId="0" borderId="0" xfId="0" applyFont="1"/>
    <xf numFmtId="0" fontId="49" fillId="3" borderId="10" xfId="0" applyFont="1" applyFill="1" applyBorder="1" applyAlignment="1">
      <alignment horizontal="center" vertical="center" wrapText="1"/>
    </xf>
    <xf numFmtId="0" fontId="44" fillId="3" borderId="8" xfId="0" applyFont="1" applyFill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center" vertical="center" wrapText="1"/>
    </xf>
    <xf numFmtId="0" fontId="48" fillId="0" borderId="2" xfId="0" applyFont="1" applyBorder="1"/>
    <xf numFmtId="0" fontId="50" fillId="0" borderId="2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50" fillId="5" borderId="2" xfId="0" applyFont="1" applyFill="1" applyBorder="1" applyAlignment="1">
      <alignment vertical="center" wrapText="1"/>
    </xf>
    <xf numFmtId="0" fontId="50" fillId="5" borderId="2" xfId="0" applyFont="1" applyFill="1" applyBorder="1" applyAlignment="1">
      <alignment horizontal="center" wrapText="1"/>
    </xf>
    <xf numFmtId="0" fontId="48" fillId="5" borderId="2" xfId="0" applyFont="1" applyFill="1" applyBorder="1" applyAlignment="1">
      <alignment horizontal="center" wrapText="1"/>
    </xf>
    <xf numFmtId="164" fontId="50" fillId="5" borderId="2" xfId="0" applyNumberFormat="1" applyFont="1" applyFill="1" applyBorder="1" applyAlignment="1">
      <alignment wrapText="1"/>
    </xf>
    <xf numFmtId="0" fontId="48" fillId="0" borderId="2" xfId="0" applyFont="1" applyBorder="1" applyAlignment="1">
      <alignment vertical="center" wrapText="1"/>
    </xf>
    <xf numFmtId="0" fontId="48" fillId="0" borderId="2" xfId="0" applyFont="1" applyBorder="1" applyAlignment="1">
      <alignment horizontal="center" wrapText="1"/>
    </xf>
    <xf numFmtId="0" fontId="48" fillId="11" borderId="2" xfId="0" applyFont="1" applyFill="1" applyBorder="1" applyAlignment="1">
      <alignment wrapText="1"/>
    </xf>
    <xf numFmtId="0" fontId="50" fillId="0" borderId="2" xfId="0" applyFont="1" applyBorder="1" applyAlignment="1">
      <alignment wrapText="1"/>
    </xf>
    <xf numFmtId="0" fontId="50" fillId="0" borderId="2" xfId="0" applyFont="1" applyBorder="1" applyAlignment="1">
      <alignment horizontal="center" wrapText="1"/>
    </xf>
    <xf numFmtId="0" fontId="48" fillId="0" borderId="0" xfId="0" applyFont="1" applyAlignment="1">
      <alignment horizontal="center"/>
    </xf>
    <xf numFmtId="164" fontId="50" fillId="11" borderId="2" xfId="0" applyNumberFormat="1" applyFont="1" applyFill="1" applyBorder="1" applyAlignment="1">
      <alignment wrapText="1"/>
    </xf>
    <xf numFmtId="0" fontId="51" fillId="0" borderId="2" xfId="0" applyFont="1" applyBorder="1" applyAlignment="1">
      <alignment wrapText="1"/>
    </xf>
    <xf numFmtId="0" fontId="48" fillId="0" borderId="1" xfId="0" applyFont="1" applyBorder="1" applyAlignment="1">
      <alignment horizontal="center" wrapText="1"/>
    </xf>
    <xf numFmtId="0" fontId="51" fillId="0" borderId="2" xfId="0" applyFont="1" applyBorder="1" applyAlignment="1">
      <alignment horizontal="center" wrapText="1"/>
    </xf>
    <xf numFmtId="0" fontId="52" fillId="0" borderId="2" xfId="0" applyFont="1" applyBorder="1" applyAlignment="1">
      <alignment wrapText="1"/>
    </xf>
    <xf numFmtId="0" fontId="51" fillId="0" borderId="2" xfId="0" applyFont="1" applyBorder="1" applyAlignment="1">
      <alignment horizontal="center"/>
    </xf>
    <xf numFmtId="164" fontId="50" fillId="11" borderId="2" xfId="0" applyNumberFormat="1" applyFont="1" applyFill="1" applyBorder="1"/>
    <xf numFmtId="0" fontId="48" fillId="0" borderId="2" xfId="0" applyFont="1" applyBorder="1" applyAlignment="1">
      <alignment horizontal="center"/>
    </xf>
    <xf numFmtId="49" fontId="51" fillId="0" borderId="2" xfId="0" applyNumberFormat="1" applyFont="1" applyBorder="1" applyAlignment="1">
      <alignment horizontal="center"/>
    </xf>
    <xf numFmtId="0" fontId="51" fillId="0" borderId="0" xfId="0" applyFont="1" applyAlignment="1">
      <alignment horizontal="center"/>
    </xf>
    <xf numFmtId="0" fontId="0" fillId="0" borderId="0" xfId="0" applyAlignment="1">
      <alignment indent="1"/>
    </xf>
    <xf numFmtId="164" fontId="50" fillId="11" borderId="1" xfId="0" applyNumberFormat="1" applyFont="1" applyFill="1" applyBorder="1"/>
    <xf numFmtId="164" fontId="48" fillId="11" borderId="1" xfId="0" applyNumberFormat="1" applyFont="1" applyFill="1" applyBorder="1"/>
    <xf numFmtId="0" fontId="52" fillId="0" borderId="1" xfId="0" applyFont="1" applyBorder="1" applyAlignment="1">
      <alignment wrapText="1"/>
    </xf>
    <xf numFmtId="164" fontId="52" fillId="11" borderId="1" xfId="0" applyNumberFormat="1" applyFont="1" applyFill="1" applyBorder="1"/>
    <xf numFmtId="0" fontId="50" fillId="0" borderId="2" xfId="0" applyFont="1" applyBorder="1"/>
    <xf numFmtId="0" fontId="48" fillId="0" borderId="1" xfId="0" applyFont="1" applyBorder="1"/>
    <xf numFmtId="0" fontId="48" fillId="11" borderId="1" xfId="0" applyFont="1" applyFill="1" applyBorder="1"/>
    <xf numFmtId="0" fontId="50" fillId="0" borderId="2" xfId="0" applyFont="1" applyBorder="1" applyAlignment="1">
      <alignment vertical="center" wrapText="1"/>
    </xf>
    <xf numFmtId="0" fontId="50" fillId="0" borderId="6" xfId="0" applyFont="1" applyBorder="1" applyAlignment="1">
      <alignment wrapText="1"/>
    </xf>
    <xf numFmtId="0" fontId="48" fillId="0" borderId="6" xfId="0" applyFont="1" applyBorder="1"/>
    <xf numFmtId="164" fontId="50" fillId="11" borderId="6" xfId="0" applyNumberFormat="1" applyFont="1" applyFill="1" applyBorder="1"/>
    <xf numFmtId="0" fontId="50" fillId="2" borderId="2" xfId="0" applyFont="1" applyFill="1" applyBorder="1" applyAlignment="1">
      <alignment wrapText="1"/>
    </xf>
    <xf numFmtId="0" fontId="48" fillId="2" borderId="2" xfId="0" applyFont="1" applyFill="1" applyBorder="1"/>
    <xf numFmtId="0" fontId="50" fillId="12" borderId="2" xfId="0" applyFont="1" applyFill="1" applyBorder="1" applyAlignment="1">
      <alignment wrapText="1"/>
    </xf>
    <xf numFmtId="0" fontId="48" fillId="12" borderId="2" xfId="0" applyFont="1" applyFill="1" applyBorder="1"/>
    <xf numFmtId="164" fontId="50" fillId="12" borderId="2" xfId="0" applyNumberFormat="1" applyFont="1" applyFill="1" applyBorder="1" applyAlignment="1">
      <alignment horizontal="right"/>
    </xf>
    <xf numFmtId="0" fontId="50" fillId="5" borderId="2" xfId="0" applyFont="1" applyFill="1" applyBorder="1" applyAlignment="1">
      <alignment wrapText="1"/>
    </xf>
    <xf numFmtId="0" fontId="48" fillId="5" borderId="2" xfId="0" applyFont="1" applyFill="1" applyBorder="1"/>
    <xf numFmtId="164" fontId="50" fillId="5" borderId="2" xfId="0" applyNumberFormat="1" applyFont="1" applyFill="1" applyBorder="1" applyAlignment="1">
      <alignment horizontal="right"/>
    </xf>
    <xf numFmtId="0" fontId="50" fillId="12" borderId="2" xfId="0" applyFont="1" applyFill="1" applyBorder="1"/>
    <xf numFmtId="164" fontId="48" fillId="12" borderId="2" xfId="0" applyNumberFormat="1" applyFont="1" applyFill="1" applyBorder="1"/>
    <xf numFmtId="0" fontId="50" fillId="13" borderId="2" xfId="0" applyFont="1" applyFill="1" applyBorder="1" applyAlignment="1">
      <alignment horizontal="left" vertical="center" wrapText="1"/>
    </xf>
    <xf numFmtId="164" fontId="50" fillId="11" borderId="1" xfId="0" applyNumberFormat="1" applyFont="1" applyFill="1" applyBorder="1" applyAlignment="1">
      <alignment wrapText="1"/>
    </xf>
    <xf numFmtId="0" fontId="46" fillId="0" borderId="2" xfId="0" applyFont="1" applyFill="1" applyBorder="1" applyAlignment="1">
      <alignment horizontal="center" wrapText="1"/>
    </xf>
    <xf numFmtId="0" fontId="48" fillId="0" borderId="2" xfId="0" applyFont="1" applyBorder="1" applyAlignment="1">
      <alignment wrapText="1"/>
    </xf>
    <xf numFmtId="1" fontId="50" fillId="5" borderId="2" xfId="0" applyNumberFormat="1" applyFont="1" applyFill="1" applyBorder="1"/>
    <xf numFmtId="1" fontId="50" fillId="5" borderId="2" xfId="0" applyNumberFormat="1" applyFont="1" applyFill="1" applyBorder="1" applyAlignment="1">
      <alignment wrapText="1"/>
    </xf>
    <xf numFmtId="1" fontId="50" fillId="11" borderId="2" xfId="0" applyNumberFormat="1" applyFont="1" applyFill="1" applyBorder="1"/>
    <xf numFmtId="1" fontId="48" fillId="11" borderId="2" xfId="0" applyNumberFormat="1" applyFont="1" applyFill="1" applyBorder="1" applyAlignment="1">
      <alignment wrapText="1"/>
    </xf>
    <xf numFmtId="1" fontId="50" fillId="11" borderId="2" xfId="0" applyNumberFormat="1" applyFont="1" applyFill="1" applyBorder="1" applyAlignment="1">
      <alignment wrapText="1"/>
    </xf>
    <xf numFmtId="1" fontId="48" fillId="11" borderId="2" xfId="0" applyNumberFormat="1" applyFont="1" applyFill="1" applyBorder="1"/>
    <xf numFmtId="0" fontId="48" fillId="11" borderId="2" xfId="0" applyFont="1" applyFill="1" applyBorder="1"/>
    <xf numFmtId="1" fontId="50" fillId="11" borderId="1" xfId="0" applyNumberFormat="1" applyFont="1" applyFill="1" applyBorder="1"/>
    <xf numFmtId="1" fontId="48" fillId="11" borderId="1" xfId="0" applyNumberFormat="1" applyFont="1" applyFill="1" applyBorder="1"/>
    <xf numFmtId="1" fontId="52" fillId="11" borderId="1" xfId="0" applyNumberFormat="1" applyFont="1" applyFill="1" applyBorder="1"/>
    <xf numFmtId="0" fontId="50" fillId="2" borderId="2" xfId="0" applyFont="1" applyFill="1" applyBorder="1"/>
    <xf numFmtId="1" fontId="48" fillId="12" borderId="2" xfId="0" applyNumberFormat="1" applyFont="1" applyFill="1" applyBorder="1"/>
    <xf numFmtId="0" fontId="48" fillId="13" borderId="2" xfId="0" applyFont="1" applyFill="1" applyBorder="1"/>
    <xf numFmtId="0" fontId="48" fillId="0" borderId="0" xfId="0" applyFont="1" applyAlignment="1">
      <alignment wrapText="1"/>
    </xf>
    <xf numFmtId="1" fontId="50" fillId="11" borderId="1" xfId="0" applyNumberFormat="1" applyFont="1" applyFill="1" applyBorder="1" applyAlignment="1">
      <alignment wrapText="1"/>
    </xf>
    <xf numFmtId="0" fontId="48" fillId="0" borderId="1" xfId="0" applyFont="1" applyBorder="1" applyAlignment="1">
      <alignment horizontal="center" vertical="center" wrapText="1"/>
    </xf>
    <xf numFmtId="0" fontId="48" fillId="12" borderId="2" xfId="0" applyFont="1" applyFill="1" applyBorder="1" applyAlignment="1">
      <alignment wrapText="1"/>
    </xf>
    <xf numFmtId="0" fontId="50" fillId="8" borderId="2" xfId="0" applyFont="1" applyFill="1" applyBorder="1" applyAlignment="1">
      <alignment wrapText="1"/>
    </xf>
    <xf numFmtId="0" fontId="48" fillId="8" borderId="2" xfId="0" applyFont="1" applyFill="1" applyBorder="1"/>
    <xf numFmtId="0" fontId="48" fillId="13" borderId="2" xfId="0" applyFont="1" applyFill="1" applyBorder="1" applyAlignment="1">
      <alignment wrapText="1"/>
    </xf>
    <xf numFmtId="0" fontId="48" fillId="0" borderId="2" xfId="0" applyFont="1" applyBorder="1" applyAlignment="1">
      <alignment horizontal="center" vertical="center"/>
    </xf>
    <xf numFmtId="2" fontId="50" fillId="5" borderId="2" xfId="0" applyNumberFormat="1" applyFont="1" applyFill="1" applyBorder="1" applyAlignment="1">
      <alignment wrapText="1"/>
    </xf>
    <xf numFmtId="1" fontId="48" fillId="0" borderId="2" xfId="0" applyNumberFormat="1" applyFont="1" applyBorder="1"/>
    <xf numFmtId="2" fontId="50" fillId="11" borderId="2" xfId="0" applyNumberFormat="1" applyFont="1" applyFill="1" applyBorder="1" applyAlignment="1">
      <alignment wrapText="1"/>
    </xf>
    <xf numFmtId="2" fontId="50" fillId="11" borderId="2" xfId="0" applyNumberFormat="1" applyFont="1" applyFill="1" applyBorder="1"/>
    <xf numFmtId="2" fontId="50" fillId="11" borderId="1" xfId="0" applyNumberFormat="1" applyFont="1" applyFill="1" applyBorder="1"/>
    <xf numFmtId="2" fontId="48" fillId="11" borderId="1" xfId="0" applyNumberFormat="1" applyFont="1" applyFill="1" applyBorder="1"/>
    <xf numFmtId="2" fontId="52" fillId="11" borderId="1" xfId="0" applyNumberFormat="1" applyFont="1" applyFill="1" applyBorder="1"/>
    <xf numFmtId="2" fontId="48" fillId="12" borderId="2" xfId="0" applyNumberFormat="1" applyFont="1" applyFill="1" applyBorder="1"/>
    <xf numFmtId="164" fontId="50" fillId="8" borderId="2" xfId="0" applyNumberFormat="1" applyFont="1" applyFill="1" applyBorder="1"/>
    <xf numFmtId="0" fontId="50" fillId="8" borderId="2" xfId="0" applyFont="1" applyFill="1" applyBorder="1"/>
    <xf numFmtId="2" fontId="50" fillId="8" borderId="2" xfId="0" applyNumberFormat="1" applyFont="1" applyFill="1" applyBorder="1"/>
    <xf numFmtId="2" fontId="50" fillId="11" borderId="1" xfId="0" applyNumberFormat="1" applyFont="1" applyFill="1" applyBorder="1" applyAlignment="1">
      <alignment wrapText="1"/>
    </xf>
    <xf numFmtId="0" fontId="50" fillId="13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 shrinkToFit="1"/>
    </xf>
    <xf numFmtId="0" fontId="48" fillId="0" borderId="2" xfId="0" applyFont="1" applyFill="1" applyBorder="1" applyAlignment="1">
      <alignment horizontal="center" vertical="center" wrapText="1"/>
    </xf>
    <xf numFmtId="3" fontId="50" fillId="8" borderId="2" xfId="0" applyNumberFormat="1" applyFont="1" applyFill="1" applyBorder="1"/>
    <xf numFmtId="164" fontId="48" fillId="11" borderId="1" xfId="0" applyNumberFormat="1" applyFont="1" applyFill="1" applyBorder="1" applyAlignment="1" applyProtection="1">
      <alignment wrapText="1"/>
      <protection locked="0"/>
    </xf>
    <xf numFmtId="164" fontId="48" fillId="11" borderId="2" xfId="0" applyNumberFormat="1" applyFont="1" applyFill="1" applyBorder="1" applyProtection="1">
      <protection locked="0"/>
    </xf>
    <xf numFmtId="164" fontId="48" fillId="11" borderId="1" xfId="0" applyNumberFormat="1" applyFont="1" applyFill="1" applyBorder="1" applyProtection="1">
      <protection locked="0"/>
    </xf>
    <xf numFmtId="164" fontId="50" fillId="2" borderId="2" xfId="0" applyNumberFormat="1" applyFont="1" applyFill="1" applyBorder="1" applyAlignment="1" applyProtection="1">
      <alignment horizontal="right"/>
      <protection locked="0"/>
    </xf>
    <xf numFmtId="1" fontId="48" fillId="11" borderId="1" xfId="0" applyNumberFormat="1" applyFont="1" applyFill="1" applyBorder="1" applyAlignment="1" applyProtection="1">
      <alignment wrapText="1"/>
      <protection locked="0"/>
    </xf>
    <xf numFmtId="0" fontId="48" fillId="11" borderId="2" xfId="0" applyFont="1" applyFill="1" applyBorder="1" applyProtection="1">
      <protection locked="0"/>
    </xf>
    <xf numFmtId="0" fontId="48" fillId="11" borderId="3" xfId="0" applyFont="1" applyFill="1" applyBorder="1" applyProtection="1">
      <protection locked="0"/>
    </xf>
    <xf numFmtId="0" fontId="51" fillId="11" borderId="2" xfId="0" applyFont="1" applyFill="1" applyBorder="1" applyProtection="1">
      <protection locked="0"/>
    </xf>
    <xf numFmtId="1" fontId="48" fillId="11" borderId="2" xfId="0" applyNumberFormat="1" applyFont="1" applyFill="1" applyBorder="1" applyProtection="1">
      <protection locked="0"/>
    </xf>
    <xf numFmtId="1" fontId="48" fillId="11" borderId="1" xfId="0" applyNumberFormat="1" applyFont="1" applyFill="1" applyBorder="1" applyProtection="1">
      <protection locked="0"/>
    </xf>
    <xf numFmtId="1" fontId="51" fillId="11" borderId="1" xfId="0" applyNumberFormat="1" applyFont="1" applyFill="1" applyBorder="1" applyProtection="1">
      <protection locked="0"/>
    </xf>
    <xf numFmtId="0" fontId="48" fillId="11" borderId="2" xfId="0" applyFont="1" applyFill="1" applyBorder="1" applyAlignment="1" applyProtection="1">
      <alignment wrapText="1"/>
      <protection locked="0"/>
    </xf>
    <xf numFmtId="0" fontId="50" fillId="2" borderId="2" xfId="0" applyFont="1" applyFill="1" applyBorder="1" applyAlignment="1" applyProtection="1">
      <alignment wrapText="1"/>
      <protection locked="0"/>
    </xf>
    <xf numFmtId="2" fontId="48" fillId="11" borderId="2" xfId="0" applyNumberFormat="1" applyFont="1" applyFill="1" applyBorder="1" applyProtection="1">
      <protection locked="0"/>
    </xf>
    <xf numFmtId="2" fontId="48" fillId="11" borderId="1" xfId="0" applyNumberFormat="1" applyFont="1" applyFill="1" applyBorder="1" applyProtection="1">
      <protection locked="0"/>
    </xf>
    <xf numFmtId="164" fontId="51" fillId="11" borderId="1" xfId="0" applyNumberFormat="1" applyFont="1" applyFill="1" applyBorder="1" applyProtection="1">
      <protection locked="0"/>
    </xf>
    <xf numFmtId="2" fontId="51" fillId="11" borderId="1" xfId="0" applyNumberFormat="1" applyFont="1" applyFill="1" applyBorder="1" applyProtection="1">
      <protection locked="0"/>
    </xf>
    <xf numFmtId="0" fontId="50" fillId="2" borderId="2" xfId="0" applyFont="1" applyFill="1" applyBorder="1" applyProtection="1">
      <protection locked="0"/>
    </xf>
    <xf numFmtId="0" fontId="3" fillId="0" borderId="0" xfId="0" applyFont="1" applyAlignment="1">
      <alignment horizontal="center" vertical="center"/>
    </xf>
    <xf numFmtId="2" fontId="18" fillId="0" borderId="1" xfId="0" applyNumberFormat="1" applyFont="1" applyBorder="1" applyAlignment="1">
      <alignment horizontal="left" vertical="center" wrapText="1" shrinkToFit="1"/>
    </xf>
    <xf numFmtId="2" fontId="18" fillId="0" borderId="6" xfId="0" applyNumberFormat="1" applyFont="1" applyBorder="1" applyAlignment="1">
      <alignment horizontal="left" vertical="center" wrapText="1" shrinkToFit="1"/>
    </xf>
    <xf numFmtId="0" fontId="46" fillId="0" borderId="2" xfId="0" applyFont="1" applyBorder="1" applyAlignment="1">
      <alignment wrapText="1"/>
    </xf>
    <xf numFmtId="0" fontId="16" fillId="3" borderId="2" xfId="0" applyFont="1" applyFill="1" applyBorder="1" applyAlignment="1">
      <alignment wrapText="1"/>
    </xf>
    <xf numFmtId="0" fontId="16" fillId="1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8" fillId="13" borderId="3" xfId="0" applyFont="1" applyFill="1" applyBorder="1"/>
    <xf numFmtId="0" fontId="48" fillId="13" borderId="4" xfId="0" applyFont="1" applyFill="1" applyBorder="1"/>
    <xf numFmtId="0" fontId="48" fillId="13" borderId="5" xfId="0" applyFont="1" applyFill="1" applyBorder="1"/>
    <xf numFmtId="0" fontId="47" fillId="11" borderId="0" xfId="0" applyFont="1" applyFill="1" applyAlignment="1">
      <alignment horizontal="center" wrapText="1"/>
    </xf>
    <xf numFmtId="0" fontId="47" fillId="11" borderId="12" xfId="0" applyFont="1" applyFill="1" applyBorder="1" applyAlignment="1">
      <alignment horizontal="center" wrapText="1"/>
    </xf>
    <xf numFmtId="0" fontId="49" fillId="11" borderId="0" xfId="0" applyFont="1" applyFill="1" applyAlignment="1">
      <alignment horizontal="left" vertical="center" wrapText="1"/>
    </xf>
    <xf numFmtId="0" fontId="44" fillId="11" borderId="0" xfId="0" applyFont="1" applyFill="1" applyAlignment="1">
      <alignment horizontal="left" vertical="center" wrapText="1"/>
    </xf>
    <xf numFmtId="0" fontId="44" fillId="11" borderId="12" xfId="0" applyFont="1" applyFill="1" applyBorder="1" applyAlignment="1">
      <alignment horizontal="left" vertical="center" wrapText="1"/>
    </xf>
    <xf numFmtId="0" fontId="49" fillId="11" borderId="8" xfId="0" applyFont="1" applyFill="1" applyBorder="1" applyAlignment="1">
      <alignment horizontal="left" vertical="center" wrapText="1"/>
    </xf>
    <xf numFmtId="0" fontId="44" fillId="11" borderId="8" xfId="0" applyFont="1" applyFill="1" applyBorder="1" applyAlignment="1">
      <alignment horizontal="left" vertical="center" wrapText="1"/>
    </xf>
    <xf numFmtId="0" fontId="44" fillId="11" borderId="1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50" fillId="13" borderId="3" xfId="0" applyFont="1" applyFill="1" applyBorder="1" applyAlignment="1">
      <alignment vertical="center" wrapText="1"/>
    </xf>
    <xf numFmtId="0" fontId="50" fillId="13" borderId="4" xfId="0" applyFont="1" applyFill="1" applyBorder="1" applyAlignment="1">
      <alignment vertical="center" wrapText="1"/>
    </xf>
    <xf numFmtId="0" fontId="50" fillId="1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2" fillId="13" borderId="3" xfId="0" applyFont="1" applyFill="1" applyBorder="1" applyAlignment="1">
      <alignment vertical="center" wrapText="1"/>
    </xf>
    <xf numFmtId="0" fontId="52" fillId="13" borderId="4" xfId="0" applyFont="1" applyFill="1" applyBorder="1" applyAlignment="1">
      <alignment vertical="center" wrapText="1"/>
    </xf>
    <xf numFmtId="0" fontId="52" fillId="13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FF99"/>
      <color rgb="FF0033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1515533</xdr:colOff>
      <xdr:row>72</xdr:row>
      <xdr:rowOff>0</xdr:rowOff>
    </xdr:from>
    <xdr:ext cx="203666" cy="274008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8458" y="47539275"/>
          <a:ext cx="203666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203666" cy="274008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58458" y="47539275"/>
          <a:ext cx="203666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203666" cy="274008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58458" y="47539275"/>
          <a:ext cx="203666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36214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58458" y="475392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72733" y="475392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58458" y="475392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58458" y="47539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58458" y="47539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48933" y="47539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36214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058458" y="475392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72733" y="475392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058458" y="475392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058458" y="47539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058458" y="47539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048933" y="47539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72</xdr:row>
      <xdr:rowOff>0</xdr:rowOff>
    </xdr:from>
    <xdr:ext cx="184730" cy="311804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896533" y="4753927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4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010833" y="4753927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010833" y="4753927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10833" y="4753927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4" cy="311803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10833" y="47539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58458" y="47539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58458" y="47539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48933" y="475392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48933" y="47539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01308" y="397097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01308" y="397097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01308" y="397097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01308" y="397097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58458" y="47539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058458" y="47539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048933" y="475392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048933" y="47539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001308" y="397097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001308" y="397097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001308" y="397097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01308" y="397097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067983" y="354711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077508" y="3547110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077508" y="3547110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067983" y="354711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067983" y="35471100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077508" y="35471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077508" y="35471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067983" y="354711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067983" y="35471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020358" y="295751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020358" y="295751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020358" y="295751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020358" y="295751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077508" y="35471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077508" y="35471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067983" y="354711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067983" y="35471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020358" y="295751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020358" y="295751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020358" y="295751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020358" y="295751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944158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44158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944158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44158" y="352425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44158" y="352425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934633" y="3524250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558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1558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1558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91558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8965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8965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8965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8965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346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4415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4415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9346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346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4415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4415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19346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346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88700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88700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88700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88700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4415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94415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346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34633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88700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188700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88700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887008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1944158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44158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1944158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44158" y="352425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44158" y="352425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1934633" y="3524250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44158" y="35242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34633" y="35242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1934633" y="3524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887008" y="35242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1887008" y="35242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1429808</xdr:colOff>
      <xdr:row>51</xdr:row>
      <xdr:rowOff>0</xdr:rowOff>
    </xdr:from>
    <xdr:ext cx="193968" cy="284771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991783" y="19402425"/>
          <a:ext cx="193968" cy="2847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1429808</xdr:colOff>
      <xdr:row>51</xdr:row>
      <xdr:rowOff>0</xdr:rowOff>
    </xdr:from>
    <xdr:ext cx="193968" cy="284771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991783" y="19402425"/>
          <a:ext cx="193968" cy="2847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1429808</xdr:colOff>
      <xdr:row>51</xdr:row>
      <xdr:rowOff>0</xdr:rowOff>
    </xdr:from>
    <xdr:ext cx="193968" cy="284771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991783" y="19402425"/>
          <a:ext cx="193968" cy="2847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1429808</xdr:colOff>
      <xdr:row>51</xdr:row>
      <xdr:rowOff>0</xdr:rowOff>
    </xdr:from>
    <xdr:ext cx="193968" cy="284771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991783" y="19402425"/>
          <a:ext cx="193968" cy="2847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077508" y="3027045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077508" y="3027045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067983" y="30270450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077508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077508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077508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077508" y="3027045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077508" y="3027045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067983" y="30270450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048933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048933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048933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048933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029883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029883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029883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029883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067983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067983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067983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067983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067983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067983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067983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077508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077508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077508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077508" y="3027045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077508" y="3027045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067983" y="30270450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2077508" y="3027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067983" y="3027045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2067983" y="30270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2020358" y="2225992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2020358" y="2225992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73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2048933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73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2048933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73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2048933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73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2048933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73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207750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73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2058458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59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2020358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2048933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2048933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2048933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2048933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207750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2058458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020358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CT85"/>
  <sheetViews>
    <sheetView zoomScale="60" zoomScaleNormal="60" zoomScaleSheetLayoutView="55" workbookViewId="0">
      <pane xSplit="3" ySplit="5" topLeftCell="T6" activePane="bottomRight" state="frozen"/>
      <selection pane="topRight" activeCell="D1" sqref="D1"/>
      <selection pane="bottomLeft" activeCell="A6" sqref="A6"/>
      <selection pane="bottomRight" activeCell="Y18" sqref="Y18"/>
    </sheetView>
  </sheetViews>
  <sheetFormatPr defaultColWidth="9.140625" defaultRowHeight="18.75" outlineLevelRow="1" outlineLevelCol="1" x14ac:dyDescent="0.3"/>
  <cols>
    <col min="1" max="1" width="8.140625" style="7" customWidth="1"/>
    <col min="2" max="2" width="53.7109375" style="7" customWidth="1"/>
    <col min="3" max="3" width="12.140625" style="7" customWidth="1" outlineLevel="1"/>
    <col min="4" max="4" width="10.5703125" style="7" customWidth="1"/>
    <col min="5" max="5" width="14.85546875" style="4" customWidth="1" outlineLevel="1"/>
    <col min="6" max="6" width="14.42578125" style="4" customWidth="1" outlineLevel="1"/>
    <col min="7" max="7" width="15.140625" style="4" customWidth="1" outlineLevel="1"/>
    <col min="8" max="8" width="14.140625" style="4" customWidth="1" outlineLevel="1"/>
    <col min="9" max="9" width="14.85546875" style="4" customWidth="1" outlineLevel="1"/>
    <col min="10" max="10" width="14.5703125" style="4" customWidth="1" outlineLevel="1"/>
    <col min="11" max="11" width="15.140625" style="4" customWidth="1" outlineLevel="1"/>
    <col min="12" max="12" width="15.28515625" style="4" customWidth="1" outlineLevel="1"/>
    <col min="13" max="13" width="16" style="4" customWidth="1" outlineLevel="1"/>
    <col min="14" max="14" width="14.42578125" style="4" customWidth="1" outlineLevel="1"/>
    <col min="15" max="15" width="15.140625" style="4" customWidth="1" outlineLevel="1"/>
    <col min="16" max="16" width="14.42578125" style="4" customWidth="1" outlineLevel="1"/>
    <col min="17" max="17" width="15.7109375" style="4" customWidth="1" outlineLevel="1"/>
    <col min="18" max="18" width="14.85546875" style="4" customWidth="1" outlineLevel="1"/>
    <col min="19" max="19" width="15.7109375" style="6" customWidth="1" outlineLevel="1"/>
    <col min="20" max="20" width="16.28515625" style="4" customWidth="1" outlineLevel="1"/>
    <col min="21" max="21" width="15.7109375" style="4" customWidth="1" outlineLevel="1"/>
    <col min="22" max="22" width="16.5703125" style="27" customWidth="1"/>
    <col min="23" max="23" width="16.42578125" style="4" customWidth="1" outlineLevel="1"/>
    <col min="24" max="24" width="15.28515625" style="4" customWidth="1" outlineLevel="1"/>
    <col min="25" max="25" width="17.140625" style="27" customWidth="1"/>
    <col min="26" max="26" width="17.28515625" style="4" customWidth="1"/>
    <col min="27" max="27" width="19.7109375" style="8" customWidth="1"/>
    <col min="28" max="28" width="19.28515625" style="4" customWidth="1"/>
    <col min="29" max="16384" width="9.140625" style="1"/>
  </cols>
  <sheetData>
    <row r="1" spans="1:98" s="3" customFormat="1" ht="22.5" x14ac:dyDescent="0.25">
      <c r="A1" s="302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18"/>
      <c r="O1" s="18"/>
      <c r="P1" s="18"/>
      <c r="Q1" s="18"/>
      <c r="R1" s="18"/>
      <c r="S1" s="18"/>
      <c r="T1" s="18"/>
      <c r="U1" s="18"/>
      <c r="V1" s="25"/>
      <c r="W1" s="18"/>
      <c r="X1" s="18"/>
      <c r="Y1" s="25"/>
      <c r="Z1" s="18"/>
      <c r="AA1" s="18"/>
      <c r="AB1" s="18"/>
    </row>
    <row r="2" spans="1:98" ht="7.5" customHeight="1" x14ac:dyDescent="0.3">
      <c r="N2" s="18"/>
      <c r="O2" s="18"/>
      <c r="P2" s="18"/>
      <c r="Q2" s="18"/>
      <c r="R2" s="18"/>
      <c r="S2" s="18"/>
      <c r="T2" s="18"/>
      <c r="U2" s="18"/>
      <c r="V2" s="25"/>
      <c r="W2" s="18"/>
      <c r="X2" s="18"/>
      <c r="Y2" s="25"/>
      <c r="Z2" s="18"/>
      <c r="AA2" s="18"/>
      <c r="AB2" s="18"/>
    </row>
    <row r="3" spans="1:98" ht="36" customHeight="1" x14ac:dyDescent="0.3">
      <c r="A3" s="14"/>
      <c r="B3" s="43" t="s">
        <v>185</v>
      </c>
      <c r="C3" s="4"/>
      <c r="D3" s="4"/>
      <c r="N3" s="19"/>
      <c r="O3" s="19"/>
      <c r="P3" s="19"/>
      <c r="Q3" s="19"/>
      <c r="R3" s="19"/>
      <c r="S3" s="19"/>
      <c r="T3" s="19"/>
      <c r="U3" s="19"/>
      <c r="V3" s="26"/>
      <c r="W3" s="19"/>
      <c r="X3" s="19"/>
      <c r="Y3" s="26"/>
      <c r="Z3" s="19"/>
      <c r="AA3" s="1"/>
      <c r="AB3" s="20"/>
    </row>
    <row r="4" spans="1:98" s="2" customFormat="1" ht="93.75" x14ac:dyDescent="0.25">
      <c r="A4" s="16" t="s">
        <v>48</v>
      </c>
      <c r="B4" s="13" t="s">
        <v>0</v>
      </c>
      <c r="C4" s="37" t="s">
        <v>67</v>
      </c>
      <c r="D4" s="38" t="s">
        <v>122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140" t="s">
        <v>23</v>
      </c>
      <c r="S4" s="5" t="s">
        <v>24</v>
      </c>
      <c r="T4" s="5" t="s">
        <v>25</v>
      </c>
      <c r="U4" s="44" t="s">
        <v>26</v>
      </c>
      <c r="V4" s="93" t="s">
        <v>123</v>
      </c>
      <c r="W4" s="46" t="s">
        <v>27</v>
      </c>
      <c r="X4" s="48" t="s">
        <v>28</v>
      </c>
      <c r="Y4" s="93" t="s">
        <v>124</v>
      </c>
      <c r="Z4" s="29" t="s">
        <v>105</v>
      </c>
      <c r="AA4" s="53" t="s">
        <v>138</v>
      </c>
      <c r="AB4" s="28" t="s">
        <v>139</v>
      </c>
    </row>
    <row r="5" spans="1:98" s="164" customFormat="1" x14ac:dyDescent="0.25">
      <c r="A5" s="161"/>
      <c r="B5" s="136" t="s">
        <v>184</v>
      </c>
      <c r="C5" s="162"/>
      <c r="D5" s="163"/>
      <c r="E5" s="165" t="s">
        <v>143</v>
      </c>
      <c r="F5" s="165" t="s">
        <v>145</v>
      </c>
      <c r="G5" s="165" t="s">
        <v>147</v>
      </c>
      <c r="H5" s="165" t="s">
        <v>149</v>
      </c>
      <c r="I5" s="165" t="s">
        <v>151</v>
      </c>
      <c r="J5" s="165" t="s">
        <v>153</v>
      </c>
      <c r="K5" s="165" t="s">
        <v>155</v>
      </c>
      <c r="L5" s="165" t="s">
        <v>158</v>
      </c>
      <c r="M5" s="165" t="s">
        <v>159</v>
      </c>
      <c r="N5" s="165" t="s">
        <v>161</v>
      </c>
      <c r="O5" s="165" t="s">
        <v>163</v>
      </c>
      <c r="P5" s="165" t="s">
        <v>165</v>
      </c>
      <c r="Q5" s="165" t="s">
        <v>167</v>
      </c>
      <c r="R5" s="166" t="s">
        <v>169</v>
      </c>
      <c r="S5" s="165" t="s">
        <v>171</v>
      </c>
      <c r="T5" s="165" t="s">
        <v>173</v>
      </c>
      <c r="U5" s="167" t="s">
        <v>175</v>
      </c>
      <c r="V5" s="168"/>
      <c r="W5" s="169" t="s">
        <v>177</v>
      </c>
      <c r="X5" s="167" t="s">
        <v>179</v>
      </c>
      <c r="Y5" s="168"/>
      <c r="Z5" s="170" t="s">
        <v>181</v>
      </c>
      <c r="AA5" s="171"/>
      <c r="AB5" s="172"/>
    </row>
    <row r="6" spans="1:98" s="164" customFormat="1" x14ac:dyDescent="0.25">
      <c r="A6" s="161"/>
      <c r="B6" s="136" t="s">
        <v>183</v>
      </c>
      <c r="C6" s="162"/>
      <c r="D6" s="163"/>
      <c r="E6" s="165" t="s">
        <v>144</v>
      </c>
      <c r="F6" s="165" t="s">
        <v>146</v>
      </c>
      <c r="G6" s="165" t="s">
        <v>148</v>
      </c>
      <c r="H6" s="165" t="s">
        <v>150</v>
      </c>
      <c r="I6" s="165" t="s">
        <v>152</v>
      </c>
      <c r="J6" s="165" t="s">
        <v>154</v>
      </c>
      <c r="K6" s="165" t="s">
        <v>156</v>
      </c>
      <c r="L6" s="165" t="s">
        <v>157</v>
      </c>
      <c r="M6" s="165" t="s">
        <v>160</v>
      </c>
      <c r="N6" s="165" t="s">
        <v>162</v>
      </c>
      <c r="O6" s="165" t="s">
        <v>164</v>
      </c>
      <c r="P6" s="165" t="s">
        <v>166</v>
      </c>
      <c r="Q6" s="165" t="s">
        <v>168</v>
      </c>
      <c r="R6" s="166" t="s">
        <v>170</v>
      </c>
      <c r="S6" s="165" t="s">
        <v>172</v>
      </c>
      <c r="T6" s="165" t="s">
        <v>174</v>
      </c>
      <c r="U6" s="167" t="s">
        <v>176</v>
      </c>
      <c r="V6" s="168"/>
      <c r="W6" s="169" t="s">
        <v>178</v>
      </c>
      <c r="X6" s="167" t="s">
        <v>180</v>
      </c>
      <c r="Y6" s="168"/>
      <c r="Z6" s="170" t="s">
        <v>182</v>
      </c>
      <c r="AA6" s="171"/>
      <c r="AB6" s="172"/>
    </row>
    <row r="7" spans="1:98" s="12" customFormat="1" x14ac:dyDescent="0.2">
      <c r="A7" s="9">
        <v>1</v>
      </c>
      <c r="B7" s="10">
        <v>2</v>
      </c>
      <c r="C7" s="39"/>
      <c r="D7" s="40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41">
        <v>17</v>
      </c>
      <c r="S7" s="11">
        <v>18</v>
      </c>
      <c r="T7" s="11">
        <v>19</v>
      </c>
      <c r="U7" s="45">
        <v>20</v>
      </c>
      <c r="V7" s="95">
        <v>21</v>
      </c>
      <c r="W7" s="47">
        <v>22</v>
      </c>
      <c r="X7" s="45">
        <v>23</v>
      </c>
      <c r="Y7" s="95">
        <v>24</v>
      </c>
      <c r="Z7" s="31">
        <v>25</v>
      </c>
      <c r="AA7" s="52">
        <v>26</v>
      </c>
      <c r="AB7" s="21">
        <v>27</v>
      </c>
    </row>
    <row r="8" spans="1:98" s="54" customFormat="1" x14ac:dyDescent="0.3">
      <c r="A8" s="117"/>
      <c r="B8" s="118" t="s">
        <v>125</v>
      </c>
      <c r="C8" s="119"/>
      <c r="D8" s="119"/>
      <c r="E8" s="101"/>
      <c r="F8" s="101"/>
      <c r="G8" s="101"/>
      <c r="H8" s="101"/>
      <c r="I8" s="101"/>
      <c r="J8" s="101"/>
      <c r="K8" s="101"/>
      <c r="L8" s="101"/>
      <c r="M8" s="102"/>
      <c r="N8" s="102"/>
      <c r="O8" s="102"/>
      <c r="P8" s="102"/>
      <c r="Q8" s="102"/>
      <c r="R8" s="102"/>
      <c r="S8" s="102"/>
      <c r="T8" s="102"/>
      <c r="U8" s="102"/>
      <c r="V8" s="94"/>
      <c r="W8" s="102"/>
      <c r="X8" s="101"/>
      <c r="Y8" s="94"/>
      <c r="Z8" s="30"/>
      <c r="AA8" s="111"/>
      <c r="AB8" s="113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</row>
    <row r="9" spans="1:98" s="15" customFormat="1" ht="45" customHeight="1" outlineLevel="1" x14ac:dyDescent="0.2">
      <c r="A9" s="144" t="s">
        <v>68</v>
      </c>
      <c r="B9" s="120" t="s">
        <v>69</v>
      </c>
      <c r="C9" s="121" t="s">
        <v>106</v>
      </c>
      <c r="D9" s="122" t="s">
        <v>1</v>
      </c>
      <c r="E9" s="56">
        <v>37992</v>
      </c>
      <c r="F9" s="56">
        <v>14354</v>
      </c>
      <c r="G9" s="56">
        <v>33519</v>
      </c>
      <c r="H9" s="56">
        <v>28049</v>
      </c>
      <c r="I9" s="56">
        <v>16438</v>
      </c>
      <c r="J9" s="56">
        <v>11311</v>
      </c>
      <c r="K9" s="56">
        <v>15463</v>
      </c>
      <c r="L9" s="56">
        <v>15302</v>
      </c>
      <c r="M9" s="56">
        <v>12662</v>
      </c>
      <c r="N9" s="56">
        <v>18776</v>
      </c>
      <c r="O9" s="56">
        <v>26183</v>
      </c>
      <c r="P9" s="56">
        <v>10726</v>
      </c>
      <c r="Q9" s="56">
        <v>16094</v>
      </c>
      <c r="R9" s="56">
        <v>17534</v>
      </c>
      <c r="S9" s="56">
        <v>14112</v>
      </c>
      <c r="T9" s="56">
        <v>22104</v>
      </c>
      <c r="U9" s="57">
        <v>14947</v>
      </c>
      <c r="V9" s="96">
        <f>SUM(E9:U9)</f>
        <v>325566</v>
      </c>
      <c r="W9" s="92">
        <v>1778</v>
      </c>
      <c r="X9" s="91">
        <v>735</v>
      </c>
      <c r="Y9" s="96">
        <f>W9+X9</f>
        <v>2513</v>
      </c>
      <c r="Z9" s="32">
        <f>V9+Y9</f>
        <v>328079</v>
      </c>
      <c r="AA9" s="76"/>
      <c r="AB9" s="80">
        <v>328079</v>
      </c>
    </row>
    <row r="10" spans="1:98" s="54" customFormat="1" ht="37.5" x14ac:dyDescent="0.2">
      <c r="A10" s="123"/>
      <c r="B10" s="118" t="s">
        <v>126</v>
      </c>
      <c r="C10" s="124"/>
      <c r="D10" s="125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7"/>
      <c r="W10" s="98"/>
      <c r="X10" s="98"/>
      <c r="Y10" s="97"/>
      <c r="Z10" s="75"/>
      <c r="AA10" s="112"/>
      <c r="AB10" s="114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</row>
    <row r="11" spans="1:98" s="15" customFormat="1" ht="29.25" customHeight="1" outlineLevel="1" x14ac:dyDescent="0.2">
      <c r="A11" s="144">
        <v>2</v>
      </c>
      <c r="B11" s="145" t="s">
        <v>7</v>
      </c>
      <c r="C11" s="121" t="s">
        <v>70</v>
      </c>
      <c r="D11" s="122" t="s">
        <v>29</v>
      </c>
      <c r="E11" s="61">
        <f>SUM(E13:E24)</f>
        <v>0</v>
      </c>
      <c r="F11" s="61">
        <f t="shared" ref="F11:U11" si="0">SUM(F13:F24)</f>
        <v>1</v>
      </c>
      <c r="G11" s="61">
        <f t="shared" si="0"/>
        <v>0</v>
      </c>
      <c r="H11" s="61">
        <f t="shared" si="0"/>
        <v>0</v>
      </c>
      <c r="I11" s="61">
        <f t="shared" si="0"/>
        <v>1</v>
      </c>
      <c r="J11" s="61">
        <f t="shared" si="0"/>
        <v>0</v>
      </c>
      <c r="K11" s="61">
        <f t="shared" si="0"/>
        <v>2</v>
      </c>
      <c r="L11" s="61">
        <f t="shared" si="0"/>
        <v>0</v>
      </c>
      <c r="M11" s="61">
        <f t="shared" si="0"/>
        <v>0</v>
      </c>
      <c r="N11" s="61">
        <f t="shared" si="0"/>
        <v>0</v>
      </c>
      <c r="O11" s="61">
        <f t="shared" si="0"/>
        <v>0</v>
      </c>
      <c r="P11" s="61">
        <f t="shared" si="0"/>
        <v>0</v>
      </c>
      <c r="Q11" s="61">
        <f t="shared" si="0"/>
        <v>1</v>
      </c>
      <c r="R11" s="61">
        <f t="shared" si="0"/>
        <v>0</v>
      </c>
      <c r="S11" s="61">
        <f t="shared" si="0"/>
        <v>0</v>
      </c>
      <c r="T11" s="61">
        <f t="shared" si="0"/>
        <v>0</v>
      </c>
      <c r="U11" s="62">
        <f t="shared" si="0"/>
        <v>0</v>
      </c>
      <c r="V11" s="97">
        <f>SUM(E11:U11)</f>
        <v>5</v>
      </c>
      <c r="W11" s="63">
        <f>SUM(W13:W24)</f>
        <v>73</v>
      </c>
      <c r="X11" s="63">
        <f>SUM(X13:X24)</f>
        <v>25</v>
      </c>
      <c r="Y11" s="97">
        <f>W11+X11</f>
        <v>98</v>
      </c>
      <c r="Z11" s="33">
        <f>V11+Y11</f>
        <v>103</v>
      </c>
      <c r="AA11" s="50"/>
      <c r="AB11" s="84">
        <v>97</v>
      </c>
    </row>
    <row r="12" spans="1:98" s="15" customFormat="1" ht="16.5" customHeight="1" outlineLevel="1" x14ac:dyDescent="0.2">
      <c r="A12" s="146"/>
      <c r="B12" s="147" t="s">
        <v>71</v>
      </c>
      <c r="C12" s="121"/>
      <c r="D12" s="126"/>
      <c r="E12" s="64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97"/>
      <c r="W12" s="65"/>
      <c r="X12" s="64"/>
      <c r="Y12" s="97"/>
      <c r="Z12" s="34"/>
      <c r="AA12" s="41"/>
      <c r="AB12" s="85"/>
    </row>
    <row r="13" spans="1:98" s="15" customFormat="1" ht="21.75" customHeight="1" outlineLevel="1" x14ac:dyDescent="0.2">
      <c r="A13" s="148" t="s">
        <v>82</v>
      </c>
      <c r="B13" s="145" t="s">
        <v>72</v>
      </c>
      <c r="C13" s="121" t="s">
        <v>70</v>
      </c>
      <c r="D13" s="122" t="s">
        <v>29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7"/>
      <c r="V13" s="97">
        <f t="shared" ref="V13:V24" si="1">SUM(E13:U13)</f>
        <v>0</v>
      </c>
      <c r="W13" s="89">
        <v>2</v>
      </c>
      <c r="X13" s="90"/>
      <c r="Y13" s="97">
        <f>W13+X13</f>
        <v>2</v>
      </c>
      <c r="Z13" s="34">
        <f>V13+Y13</f>
        <v>2</v>
      </c>
      <c r="AA13" s="41"/>
      <c r="AB13" s="84">
        <v>2</v>
      </c>
    </row>
    <row r="14" spans="1:98" s="15" customFormat="1" ht="64.5" customHeight="1" outlineLevel="1" x14ac:dyDescent="0.2">
      <c r="A14" s="148" t="s">
        <v>87</v>
      </c>
      <c r="B14" s="145" t="s">
        <v>73</v>
      </c>
      <c r="C14" s="121" t="s">
        <v>70</v>
      </c>
      <c r="D14" s="122" t="s">
        <v>29</v>
      </c>
      <c r="E14" s="70"/>
      <c r="F14" s="70"/>
      <c r="G14" s="70"/>
      <c r="H14" s="70"/>
      <c r="I14" s="70"/>
      <c r="J14" s="70"/>
      <c r="K14" s="70">
        <v>1</v>
      </c>
      <c r="L14" s="70"/>
      <c r="M14" s="70"/>
      <c r="N14" s="70"/>
      <c r="O14" s="70"/>
      <c r="P14" s="70"/>
      <c r="Q14" s="70"/>
      <c r="R14" s="70"/>
      <c r="S14" s="70"/>
      <c r="T14" s="70"/>
      <c r="U14" s="69"/>
      <c r="V14" s="97">
        <f t="shared" si="1"/>
        <v>1</v>
      </c>
      <c r="W14" s="90">
        <v>4</v>
      </c>
      <c r="X14" s="90">
        <v>1</v>
      </c>
      <c r="Y14" s="97">
        <f t="shared" ref="Y14:Y35" si="2">W14+X14</f>
        <v>5</v>
      </c>
      <c r="Z14" s="34">
        <f t="shared" ref="Z14:Z35" si="3">V14+Y14</f>
        <v>6</v>
      </c>
      <c r="AA14" s="49"/>
      <c r="AB14" s="84">
        <v>5</v>
      </c>
    </row>
    <row r="15" spans="1:98" s="15" customFormat="1" ht="58.5" customHeight="1" outlineLevel="1" x14ac:dyDescent="0.2">
      <c r="A15" s="148" t="s">
        <v>89</v>
      </c>
      <c r="B15" s="145" t="s">
        <v>74</v>
      </c>
      <c r="C15" s="121" t="s">
        <v>70</v>
      </c>
      <c r="D15" s="122" t="s">
        <v>29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69"/>
      <c r="V15" s="97">
        <f t="shared" si="1"/>
        <v>0</v>
      </c>
      <c r="W15" s="89">
        <v>8</v>
      </c>
      <c r="X15" s="90">
        <v>2</v>
      </c>
      <c r="Y15" s="97">
        <f t="shared" si="2"/>
        <v>10</v>
      </c>
      <c r="Z15" s="34">
        <f t="shared" si="3"/>
        <v>10</v>
      </c>
      <c r="AA15" s="49"/>
      <c r="AB15" s="84">
        <v>10</v>
      </c>
    </row>
    <row r="16" spans="1:98" s="15" customFormat="1" ht="35.25" customHeight="1" outlineLevel="1" x14ac:dyDescent="0.2">
      <c r="A16" s="148" t="s">
        <v>97</v>
      </c>
      <c r="B16" s="145" t="s">
        <v>75</v>
      </c>
      <c r="C16" s="121" t="s">
        <v>70</v>
      </c>
      <c r="D16" s="122" t="s">
        <v>29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69"/>
      <c r="V16" s="97">
        <f t="shared" si="1"/>
        <v>0</v>
      </c>
      <c r="W16" s="89">
        <v>4</v>
      </c>
      <c r="X16" s="90">
        <v>5</v>
      </c>
      <c r="Y16" s="97">
        <f t="shared" si="2"/>
        <v>9</v>
      </c>
      <c r="Z16" s="34">
        <f t="shared" si="3"/>
        <v>9</v>
      </c>
      <c r="AA16" s="49"/>
      <c r="AB16" s="84">
        <v>10</v>
      </c>
    </row>
    <row r="17" spans="1:28" s="15" customFormat="1" ht="21.75" customHeight="1" outlineLevel="1" x14ac:dyDescent="0.2">
      <c r="A17" s="148" t="s">
        <v>99</v>
      </c>
      <c r="B17" s="145" t="s">
        <v>76</v>
      </c>
      <c r="C17" s="121" t="s">
        <v>70</v>
      </c>
      <c r="D17" s="122" t="s">
        <v>29</v>
      </c>
      <c r="E17" s="70"/>
      <c r="F17" s="70"/>
      <c r="G17" s="70"/>
      <c r="H17" s="70"/>
      <c r="I17" s="70">
        <v>1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69"/>
      <c r="V17" s="97">
        <f t="shared" si="1"/>
        <v>1</v>
      </c>
      <c r="W17" s="89"/>
      <c r="X17" s="90"/>
      <c r="Y17" s="97">
        <f>W17+X17</f>
        <v>0</v>
      </c>
      <c r="Z17" s="34">
        <f t="shared" si="3"/>
        <v>1</v>
      </c>
      <c r="AA17" s="49"/>
      <c r="AB17" s="84">
        <v>1</v>
      </c>
    </row>
    <row r="18" spans="1:28" s="15" customFormat="1" ht="39" customHeight="1" outlineLevel="1" x14ac:dyDescent="0.2">
      <c r="A18" s="148" t="s">
        <v>63</v>
      </c>
      <c r="B18" s="145" t="s">
        <v>77</v>
      </c>
      <c r="C18" s="121" t="s">
        <v>70</v>
      </c>
      <c r="D18" s="122" t="s">
        <v>29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69"/>
      <c r="V18" s="97">
        <f t="shared" si="1"/>
        <v>0</v>
      </c>
      <c r="W18" s="89"/>
      <c r="X18" s="90"/>
      <c r="Y18" s="97">
        <f t="shared" si="2"/>
        <v>0</v>
      </c>
      <c r="Z18" s="34">
        <f t="shared" si="3"/>
        <v>0</v>
      </c>
      <c r="AA18" s="49"/>
      <c r="AB18" s="84">
        <v>0</v>
      </c>
    </row>
    <row r="19" spans="1:28" s="15" customFormat="1" ht="44.25" customHeight="1" outlineLevel="1" x14ac:dyDescent="0.2">
      <c r="A19" s="148" t="s">
        <v>31</v>
      </c>
      <c r="B19" s="145" t="s">
        <v>78</v>
      </c>
      <c r="C19" s="121" t="s">
        <v>70</v>
      </c>
      <c r="D19" s="122" t="s">
        <v>29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69"/>
      <c r="V19" s="97">
        <f t="shared" si="1"/>
        <v>0</v>
      </c>
      <c r="W19" s="89">
        <v>8</v>
      </c>
      <c r="X19" s="90">
        <v>5</v>
      </c>
      <c r="Y19" s="97">
        <f t="shared" si="2"/>
        <v>13</v>
      </c>
      <c r="Z19" s="34">
        <f t="shared" si="3"/>
        <v>13</v>
      </c>
      <c r="AA19" s="49"/>
      <c r="AB19" s="84">
        <v>13</v>
      </c>
    </row>
    <row r="20" spans="1:28" s="15" customFormat="1" ht="21.75" customHeight="1" outlineLevel="1" x14ac:dyDescent="0.2">
      <c r="A20" s="148" t="s">
        <v>32</v>
      </c>
      <c r="B20" s="281" t="s">
        <v>435</v>
      </c>
      <c r="C20" s="121" t="s">
        <v>70</v>
      </c>
      <c r="D20" s="126" t="s">
        <v>29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69"/>
      <c r="V20" s="97">
        <f t="shared" si="1"/>
        <v>0</v>
      </c>
      <c r="W20" s="89">
        <v>1</v>
      </c>
      <c r="X20" s="90">
        <v>1</v>
      </c>
      <c r="Y20" s="97">
        <f t="shared" si="2"/>
        <v>2</v>
      </c>
      <c r="Z20" s="34">
        <f t="shared" si="3"/>
        <v>2</v>
      </c>
      <c r="AA20" s="49"/>
      <c r="AB20" s="84">
        <v>2</v>
      </c>
    </row>
    <row r="21" spans="1:28" s="15" customFormat="1" ht="21.75" customHeight="1" outlineLevel="1" x14ac:dyDescent="0.2">
      <c r="A21" s="148" t="s">
        <v>33</v>
      </c>
      <c r="B21" s="281" t="s">
        <v>436</v>
      </c>
      <c r="C21" s="121" t="s">
        <v>70</v>
      </c>
      <c r="D21" s="122" t="s">
        <v>29</v>
      </c>
      <c r="E21" s="70"/>
      <c r="F21" s="70">
        <v>1</v>
      </c>
      <c r="G21" s="70"/>
      <c r="H21" s="70"/>
      <c r="I21" s="70"/>
      <c r="J21" s="70"/>
      <c r="K21" s="70">
        <v>1</v>
      </c>
      <c r="L21" s="70"/>
      <c r="M21" s="70"/>
      <c r="N21" s="70"/>
      <c r="O21" s="70"/>
      <c r="P21" s="70"/>
      <c r="Q21" s="70">
        <v>1</v>
      </c>
      <c r="R21" s="70"/>
      <c r="S21" s="70"/>
      <c r="T21" s="70"/>
      <c r="U21" s="69"/>
      <c r="V21" s="97">
        <f t="shared" si="1"/>
        <v>3</v>
      </c>
      <c r="W21" s="90">
        <v>29</v>
      </c>
      <c r="X21" s="90">
        <v>7</v>
      </c>
      <c r="Y21" s="97">
        <f t="shared" si="2"/>
        <v>36</v>
      </c>
      <c r="Z21" s="34">
        <f t="shared" si="3"/>
        <v>39</v>
      </c>
      <c r="AA21" s="49"/>
      <c r="AB21" s="84">
        <v>34</v>
      </c>
    </row>
    <row r="22" spans="1:28" s="15" customFormat="1" ht="21.75" customHeight="1" outlineLevel="1" x14ac:dyDescent="0.2">
      <c r="A22" s="148" t="s">
        <v>34</v>
      </c>
      <c r="B22" s="145" t="s">
        <v>79</v>
      </c>
      <c r="C22" s="121" t="s">
        <v>70</v>
      </c>
      <c r="D22" s="122" t="s">
        <v>29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69"/>
      <c r="V22" s="97">
        <f t="shared" si="1"/>
        <v>0</v>
      </c>
      <c r="W22" s="89">
        <v>3</v>
      </c>
      <c r="X22" s="90">
        <v>2</v>
      </c>
      <c r="Y22" s="97">
        <f t="shared" si="2"/>
        <v>5</v>
      </c>
      <c r="Z22" s="34">
        <f t="shared" si="3"/>
        <v>5</v>
      </c>
      <c r="AA22" s="49"/>
      <c r="AB22" s="84">
        <v>5</v>
      </c>
    </row>
    <row r="23" spans="1:28" s="15" customFormat="1" ht="21.75" customHeight="1" outlineLevel="1" x14ac:dyDescent="0.2">
      <c r="A23" s="148" t="s">
        <v>35</v>
      </c>
      <c r="B23" s="145" t="s">
        <v>80</v>
      </c>
      <c r="C23" s="121" t="s">
        <v>70</v>
      </c>
      <c r="D23" s="122" t="s">
        <v>29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69"/>
      <c r="V23" s="97">
        <f t="shared" si="1"/>
        <v>0</v>
      </c>
      <c r="W23" s="89">
        <v>3</v>
      </c>
      <c r="X23" s="90">
        <v>2</v>
      </c>
      <c r="Y23" s="97">
        <f t="shared" si="2"/>
        <v>5</v>
      </c>
      <c r="Z23" s="34">
        <f t="shared" si="3"/>
        <v>5</v>
      </c>
      <c r="AA23" s="49"/>
      <c r="AB23" s="84">
        <v>4</v>
      </c>
    </row>
    <row r="24" spans="1:28" s="15" customFormat="1" ht="21.75" customHeight="1" outlineLevel="1" x14ac:dyDescent="0.2">
      <c r="A24" s="148" t="s">
        <v>36</v>
      </c>
      <c r="B24" s="145" t="s">
        <v>81</v>
      </c>
      <c r="C24" s="121" t="s">
        <v>70</v>
      </c>
      <c r="D24" s="122" t="s">
        <v>29</v>
      </c>
      <c r="E24" s="71"/>
      <c r="F24" s="71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69"/>
      <c r="V24" s="97">
        <f t="shared" si="1"/>
        <v>0</v>
      </c>
      <c r="W24" s="89">
        <v>11</v>
      </c>
      <c r="X24" s="90"/>
      <c r="Y24" s="97">
        <f t="shared" si="2"/>
        <v>11</v>
      </c>
      <c r="Z24" s="34">
        <f t="shared" si="3"/>
        <v>11</v>
      </c>
      <c r="AA24" s="49"/>
      <c r="AB24" s="84">
        <v>11</v>
      </c>
    </row>
    <row r="25" spans="1:28" s="15" customFormat="1" ht="56.25" outlineLevel="1" x14ac:dyDescent="0.2">
      <c r="A25" s="148" t="s">
        <v>37</v>
      </c>
      <c r="B25" s="145" t="s">
        <v>49</v>
      </c>
      <c r="C25" s="121" t="s">
        <v>70</v>
      </c>
      <c r="D25" s="122" t="s">
        <v>29</v>
      </c>
      <c r="E25" s="60">
        <f>SUM(E27:E35)</f>
        <v>0</v>
      </c>
      <c r="F25" s="60">
        <f t="shared" ref="F25:W25" si="4">SUM(F27:F35)</f>
        <v>0</v>
      </c>
      <c r="G25" s="60">
        <f t="shared" si="4"/>
        <v>0</v>
      </c>
      <c r="H25" s="60">
        <f t="shared" si="4"/>
        <v>0</v>
      </c>
      <c r="I25" s="60">
        <f t="shared" si="4"/>
        <v>0</v>
      </c>
      <c r="J25" s="60">
        <f t="shared" si="4"/>
        <v>0</v>
      </c>
      <c r="K25" s="60">
        <f t="shared" si="4"/>
        <v>0</v>
      </c>
      <c r="L25" s="60">
        <f t="shared" si="4"/>
        <v>0</v>
      </c>
      <c r="M25" s="60">
        <f t="shared" si="4"/>
        <v>0</v>
      </c>
      <c r="N25" s="60">
        <f t="shared" si="4"/>
        <v>0</v>
      </c>
      <c r="O25" s="60">
        <f t="shared" si="4"/>
        <v>0</v>
      </c>
      <c r="P25" s="60">
        <f t="shared" si="4"/>
        <v>0</v>
      </c>
      <c r="Q25" s="60">
        <f t="shared" si="4"/>
        <v>0</v>
      </c>
      <c r="R25" s="60">
        <f t="shared" si="4"/>
        <v>0</v>
      </c>
      <c r="S25" s="60">
        <f t="shared" si="4"/>
        <v>0</v>
      </c>
      <c r="T25" s="60">
        <f t="shared" si="4"/>
        <v>0</v>
      </c>
      <c r="U25" s="64">
        <f t="shared" si="4"/>
        <v>0</v>
      </c>
      <c r="V25" s="97">
        <f>SUM(E25:U25)</f>
        <v>0</v>
      </c>
      <c r="W25" s="110">
        <f t="shared" si="4"/>
        <v>1</v>
      </c>
      <c r="X25" s="62">
        <f>SUM(X27:X35)</f>
        <v>0</v>
      </c>
      <c r="Y25" s="97">
        <f t="shared" si="2"/>
        <v>1</v>
      </c>
      <c r="Z25" s="33">
        <f t="shared" si="3"/>
        <v>1</v>
      </c>
      <c r="AA25" s="51"/>
      <c r="AB25" s="84">
        <v>1</v>
      </c>
    </row>
    <row r="26" spans="1:28" s="15" customFormat="1" ht="20.25" outlineLevel="1" x14ac:dyDescent="0.2">
      <c r="A26" s="148"/>
      <c r="B26" s="147" t="s">
        <v>83</v>
      </c>
      <c r="C26" s="121"/>
      <c r="D26" s="122"/>
      <c r="E26" s="64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97"/>
      <c r="W26" s="65"/>
      <c r="X26" s="64"/>
      <c r="Y26" s="97"/>
      <c r="Z26" s="34"/>
      <c r="AA26" s="49"/>
      <c r="AB26" s="85"/>
    </row>
    <row r="27" spans="1:28" s="15" customFormat="1" ht="21.75" customHeight="1" outlineLevel="1" x14ac:dyDescent="0.2">
      <c r="A27" s="148" t="s">
        <v>38</v>
      </c>
      <c r="B27" s="145" t="s">
        <v>72</v>
      </c>
      <c r="C27" s="121" t="s">
        <v>70</v>
      </c>
      <c r="D27" s="122" t="s">
        <v>29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7"/>
      <c r="V27" s="97">
        <f t="shared" ref="V27:V35" si="5">SUM(E27:U27)</f>
        <v>0</v>
      </c>
      <c r="W27" s="68"/>
      <c r="X27" s="69"/>
      <c r="Y27" s="97">
        <f t="shared" si="2"/>
        <v>0</v>
      </c>
      <c r="Z27" s="34">
        <f t="shared" si="3"/>
        <v>0</v>
      </c>
      <c r="AA27" s="49"/>
      <c r="AB27" s="84">
        <v>0</v>
      </c>
    </row>
    <row r="28" spans="1:28" s="15" customFormat="1" ht="83.25" customHeight="1" outlineLevel="1" x14ac:dyDescent="0.2">
      <c r="A28" s="148" t="s">
        <v>39</v>
      </c>
      <c r="B28" s="145" t="s">
        <v>84</v>
      </c>
      <c r="C28" s="121" t="s">
        <v>70</v>
      </c>
      <c r="D28" s="122" t="s">
        <v>29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69"/>
      <c r="V28" s="97">
        <f t="shared" si="5"/>
        <v>0</v>
      </c>
      <c r="W28" s="68"/>
      <c r="X28" s="69"/>
      <c r="Y28" s="97">
        <f t="shared" si="2"/>
        <v>0</v>
      </c>
      <c r="Z28" s="34">
        <f t="shared" si="3"/>
        <v>0</v>
      </c>
      <c r="AA28" s="49"/>
      <c r="AB28" s="84">
        <v>0</v>
      </c>
    </row>
    <row r="29" spans="1:28" s="15" customFormat="1" ht="81.75" customHeight="1" outlineLevel="1" x14ac:dyDescent="0.2">
      <c r="A29" s="148" t="s">
        <v>40</v>
      </c>
      <c r="B29" s="145" t="s">
        <v>74</v>
      </c>
      <c r="C29" s="121" t="s">
        <v>70</v>
      </c>
      <c r="D29" s="122" t="s">
        <v>29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69"/>
      <c r="V29" s="97">
        <f t="shared" si="5"/>
        <v>0</v>
      </c>
      <c r="W29" s="68"/>
      <c r="X29" s="69"/>
      <c r="Y29" s="97">
        <f t="shared" si="2"/>
        <v>0</v>
      </c>
      <c r="Z29" s="34">
        <f t="shared" si="3"/>
        <v>0</v>
      </c>
      <c r="AA29" s="49"/>
      <c r="AB29" s="84">
        <v>0</v>
      </c>
    </row>
    <row r="30" spans="1:28" s="15" customFormat="1" ht="21.75" customHeight="1" outlineLevel="1" x14ac:dyDescent="0.2">
      <c r="A30" s="148" t="s">
        <v>41</v>
      </c>
      <c r="B30" s="145" t="s">
        <v>76</v>
      </c>
      <c r="C30" s="121" t="s">
        <v>70</v>
      </c>
      <c r="D30" s="122" t="s">
        <v>29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69"/>
      <c r="V30" s="97">
        <f t="shared" si="5"/>
        <v>0</v>
      </c>
      <c r="W30" s="68">
        <v>1</v>
      </c>
      <c r="X30" s="69"/>
      <c r="Y30" s="97">
        <f t="shared" si="2"/>
        <v>1</v>
      </c>
      <c r="Z30" s="34">
        <f t="shared" si="3"/>
        <v>1</v>
      </c>
      <c r="AA30" s="49"/>
      <c r="AB30" s="84">
        <v>1</v>
      </c>
    </row>
    <row r="31" spans="1:28" s="15" customFormat="1" ht="29.25" customHeight="1" outlineLevel="1" x14ac:dyDescent="0.2">
      <c r="A31" s="148" t="s">
        <v>42</v>
      </c>
      <c r="B31" s="145" t="s">
        <v>77</v>
      </c>
      <c r="C31" s="121" t="s">
        <v>70</v>
      </c>
      <c r="D31" s="122" t="s">
        <v>29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69"/>
      <c r="V31" s="97">
        <f t="shared" si="5"/>
        <v>0</v>
      </c>
      <c r="W31" s="68"/>
      <c r="X31" s="69"/>
      <c r="Y31" s="97">
        <f t="shared" si="2"/>
        <v>0</v>
      </c>
      <c r="Z31" s="34">
        <f t="shared" si="3"/>
        <v>0</v>
      </c>
      <c r="AA31" s="49"/>
      <c r="AB31" s="84">
        <v>0</v>
      </c>
    </row>
    <row r="32" spans="1:28" s="15" customFormat="1" ht="29.25" customHeight="1" outlineLevel="1" x14ac:dyDescent="0.2">
      <c r="A32" s="148" t="s">
        <v>43</v>
      </c>
      <c r="B32" s="145" t="s">
        <v>78</v>
      </c>
      <c r="C32" s="121" t="s">
        <v>70</v>
      </c>
      <c r="D32" s="122" t="s">
        <v>29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69"/>
      <c r="V32" s="97">
        <f t="shared" si="5"/>
        <v>0</v>
      </c>
      <c r="W32" s="68"/>
      <c r="X32" s="69"/>
      <c r="Y32" s="97">
        <f t="shared" si="2"/>
        <v>0</v>
      </c>
      <c r="Z32" s="34">
        <f t="shared" si="3"/>
        <v>0</v>
      </c>
      <c r="AA32" s="49"/>
      <c r="AB32" s="84">
        <v>0</v>
      </c>
    </row>
    <row r="33" spans="1:28" s="15" customFormat="1" ht="21.75" customHeight="1" outlineLevel="1" x14ac:dyDescent="0.2">
      <c r="A33" s="148" t="s">
        <v>44</v>
      </c>
      <c r="B33" s="145" t="s">
        <v>79</v>
      </c>
      <c r="C33" s="121" t="s">
        <v>70</v>
      </c>
      <c r="D33" s="122" t="s">
        <v>29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69"/>
      <c r="V33" s="97">
        <f t="shared" si="5"/>
        <v>0</v>
      </c>
      <c r="W33" s="68"/>
      <c r="X33" s="69"/>
      <c r="Y33" s="97">
        <f t="shared" si="2"/>
        <v>0</v>
      </c>
      <c r="Z33" s="34">
        <f t="shared" si="3"/>
        <v>0</v>
      </c>
      <c r="AA33" s="49"/>
      <c r="AB33" s="84">
        <v>0</v>
      </c>
    </row>
    <row r="34" spans="1:28" s="15" customFormat="1" ht="21.75" customHeight="1" outlineLevel="1" x14ac:dyDescent="0.2">
      <c r="A34" s="148" t="s">
        <v>45</v>
      </c>
      <c r="B34" s="145" t="s">
        <v>85</v>
      </c>
      <c r="C34" s="121" t="s">
        <v>70</v>
      </c>
      <c r="D34" s="122" t="s">
        <v>29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69"/>
      <c r="V34" s="97">
        <f t="shared" si="5"/>
        <v>0</v>
      </c>
      <c r="W34" s="68"/>
      <c r="X34" s="69"/>
      <c r="Y34" s="97">
        <f t="shared" si="2"/>
        <v>0</v>
      </c>
      <c r="Z34" s="34">
        <f t="shared" si="3"/>
        <v>0</v>
      </c>
      <c r="AA34" s="49"/>
      <c r="AB34" s="84">
        <v>0</v>
      </c>
    </row>
    <row r="35" spans="1:28" s="15" customFormat="1" ht="21.75" customHeight="1" outlineLevel="1" x14ac:dyDescent="0.2">
      <c r="A35" s="148" t="s">
        <v>107</v>
      </c>
      <c r="B35" s="145" t="s">
        <v>86</v>
      </c>
      <c r="C35" s="121" t="s">
        <v>70</v>
      </c>
      <c r="D35" s="122" t="s">
        <v>29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69"/>
      <c r="V35" s="97">
        <f t="shared" si="5"/>
        <v>0</v>
      </c>
      <c r="W35" s="68"/>
      <c r="X35" s="69"/>
      <c r="Y35" s="97">
        <f t="shared" si="2"/>
        <v>0</v>
      </c>
      <c r="Z35" s="34">
        <f t="shared" si="3"/>
        <v>0</v>
      </c>
      <c r="AA35" s="49"/>
      <c r="AB35" s="84">
        <v>0</v>
      </c>
    </row>
    <row r="36" spans="1:28" s="15" customFormat="1" ht="20.25" x14ac:dyDescent="0.2">
      <c r="A36" s="149"/>
      <c r="B36" s="150" t="s">
        <v>127</v>
      </c>
      <c r="C36" s="124"/>
      <c r="D36" s="125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97"/>
      <c r="W36" s="104"/>
      <c r="X36" s="104"/>
      <c r="Y36" s="97"/>
      <c r="Z36" s="75"/>
      <c r="AA36" s="77"/>
      <c r="AB36" s="87"/>
    </row>
    <row r="37" spans="1:28" s="15" customFormat="1" ht="60" customHeight="1" outlineLevel="1" x14ac:dyDescent="0.2">
      <c r="A37" s="148" t="s">
        <v>108</v>
      </c>
      <c r="B37" s="145" t="s">
        <v>2</v>
      </c>
      <c r="C37" s="121" t="s">
        <v>70</v>
      </c>
      <c r="D37" s="126" t="s">
        <v>29</v>
      </c>
      <c r="E37" s="173">
        <v>9</v>
      </c>
      <c r="F37" s="173">
        <v>3</v>
      </c>
      <c r="G37" s="173">
        <v>6</v>
      </c>
      <c r="H37" s="173">
        <v>4</v>
      </c>
      <c r="I37" s="173">
        <v>7</v>
      </c>
      <c r="J37" s="173">
        <v>6</v>
      </c>
      <c r="K37" s="173">
        <v>5</v>
      </c>
      <c r="L37" s="173">
        <v>14</v>
      </c>
      <c r="M37" s="173">
        <v>10</v>
      </c>
      <c r="N37" s="174">
        <v>7</v>
      </c>
      <c r="O37" s="174">
        <v>3</v>
      </c>
      <c r="P37" s="174">
        <v>4</v>
      </c>
      <c r="Q37" s="174">
        <v>5</v>
      </c>
      <c r="R37" s="174">
        <v>5</v>
      </c>
      <c r="S37" s="174">
        <v>6</v>
      </c>
      <c r="T37" s="174">
        <v>7</v>
      </c>
      <c r="U37" s="175">
        <v>4</v>
      </c>
      <c r="V37" s="97">
        <f>SUM(E37:U37)</f>
        <v>105</v>
      </c>
      <c r="W37" s="68">
        <v>24</v>
      </c>
      <c r="X37" s="69">
        <v>16</v>
      </c>
      <c r="Y37" s="97">
        <f>W37+X37</f>
        <v>40</v>
      </c>
      <c r="Z37" s="34">
        <f>V37+Y37</f>
        <v>145</v>
      </c>
      <c r="AA37" s="49">
        <v>145</v>
      </c>
      <c r="AB37" s="86">
        <v>145</v>
      </c>
    </row>
    <row r="38" spans="1:28" s="15" customFormat="1" ht="48" customHeight="1" outlineLevel="1" x14ac:dyDescent="0.2">
      <c r="A38" s="148" t="s">
        <v>109</v>
      </c>
      <c r="B38" s="145" t="s">
        <v>90</v>
      </c>
      <c r="C38" s="121" t="s">
        <v>70</v>
      </c>
      <c r="D38" s="126" t="s">
        <v>29</v>
      </c>
      <c r="E38" s="176">
        <v>4</v>
      </c>
      <c r="F38" s="176">
        <v>3</v>
      </c>
      <c r="G38" s="176">
        <v>6</v>
      </c>
      <c r="H38" s="176">
        <v>4</v>
      </c>
      <c r="I38" s="176">
        <v>7</v>
      </c>
      <c r="J38" s="176">
        <v>6</v>
      </c>
      <c r="K38" s="176">
        <v>5</v>
      </c>
      <c r="L38" s="176">
        <v>11</v>
      </c>
      <c r="M38" s="176">
        <v>9</v>
      </c>
      <c r="N38" s="177">
        <v>7</v>
      </c>
      <c r="O38" s="177">
        <v>3</v>
      </c>
      <c r="P38" s="177">
        <v>3</v>
      </c>
      <c r="Q38" s="177">
        <v>5</v>
      </c>
      <c r="R38" s="177">
        <v>5</v>
      </c>
      <c r="S38" s="177">
        <v>6</v>
      </c>
      <c r="T38" s="177">
        <v>7</v>
      </c>
      <c r="U38" s="178">
        <v>4</v>
      </c>
      <c r="V38" s="97">
        <f>SUM(E38:U38)</f>
        <v>95</v>
      </c>
      <c r="W38" s="74">
        <v>23</v>
      </c>
      <c r="X38" s="73">
        <v>16</v>
      </c>
      <c r="Y38" s="97">
        <f t="shared" ref="Y38:Y50" si="6">W38+X38</f>
        <v>39</v>
      </c>
      <c r="Z38" s="187">
        <f>V38+Y38</f>
        <v>134</v>
      </c>
      <c r="AA38" s="51">
        <v>131</v>
      </c>
      <c r="AB38" s="86">
        <v>134</v>
      </c>
    </row>
    <row r="39" spans="1:28" s="15" customFormat="1" ht="31.5" customHeight="1" outlineLevel="1" x14ac:dyDescent="0.2">
      <c r="A39" s="148"/>
      <c r="B39" s="147" t="s">
        <v>91</v>
      </c>
      <c r="C39" s="121"/>
      <c r="D39" s="126"/>
      <c r="E39" s="179"/>
      <c r="F39" s="180"/>
      <c r="G39" s="181"/>
      <c r="H39" s="181"/>
      <c r="I39" s="181"/>
      <c r="J39" s="181"/>
      <c r="K39" s="181"/>
      <c r="L39" s="181"/>
      <c r="M39" s="181"/>
      <c r="N39" s="182"/>
      <c r="O39" s="182"/>
      <c r="P39" s="182"/>
      <c r="Q39" s="182"/>
      <c r="R39" s="182"/>
      <c r="S39" s="182"/>
      <c r="T39" s="182"/>
      <c r="U39" s="182"/>
      <c r="V39" s="97"/>
      <c r="W39" s="68"/>
      <c r="X39" s="69"/>
      <c r="Y39" s="97"/>
      <c r="Z39" s="34"/>
      <c r="AA39" s="49"/>
      <c r="AB39" s="88"/>
    </row>
    <row r="40" spans="1:28" s="15" customFormat="1" ht="21" customHeight="1" outlineLevel="1" x14ac:dyDescent="0.2">
      <c r="A40" s="148" t="s">
        <v>110</v>
      </c>
      <c r="B40" s="145" t="s">
        <v>92</v>
      </c>
      <c r="C40" s="121" t="s">
        <v>70</v>
      </c>
      <c r="D40" s="126" t="s">
        <v>29</v>
      </c>
      <c r="E40" s="183"/>
      <c r="F40" s="173"/>
      <c r="G40" s="183"/>
      <c r="H40" s="183"/>
      <c r="I40" s="183"/>
      <c r="J40" s="183"/>
      <c r="K40" s="183"/>
      <c r="L40" s="183"/>
      <c r="M40" s="183"/>
      <c r="N40" s="174"/>
      <c r="O40" s="174"/>
      <c r="P40" s="174"/>
      <c r="Q40" s="174"/>
      <c r="R40" s="174"/>
      <c r="S40" s="174"/>
      <c r="T40" s="174"/>
      <c r="U40" s="175"/>
      <c r="V40" s="97">
        <f t="shared" ref="V40:V50" si="7">SUM(E40:U40)</f>
        <v>0</v>
      </c>
      <c r="W40" s="68">
        <v>1</v>
      </c>
      <c r="X40" s="69"/>
      <c r="Y40" s="97">
        <f t="shared" si="6"/>
        <v>1</v>
      </c>
      <c r="Z40" s="34">
        <f t="shared" ref="Z40:Z50" si="8">V40+Y40</f>
        <v>1</v>
      </c>
      <c r="AA40" s="49">
        <v>1</v>
      </c>
      <c r="AB40" s="86">
        <v>1</v>
      </c>
    </row>
    <row r="41" spans="1:28" s="15" customFormat="1" ht="21" customHeight="1" outlineLevel="1" x14ac:dyDescent="0.2">
      <c r="A41" s="148" t="s">
        <v>111</v>
      </c>
      <c r="B41" s="145" t="s">
        <v>93</v>
      </c>
      <c r="C41" s="121" t="s">
        <v>70</v>
      </c>
      <c r="D41" s="126" t="s">
        <v>29</v>
      </c>
      <c r="E41" s="173"/>
      <c r="F41" s="173"/>
      <c r="G41" s="173"/>
      <c r="H41" s="173"/>
      <c r="I41" s="173"/>
      <c r="J41" s="173"/>
      <c r="K41" s="173"/>
      <c r="L41" s="173"/>
      <c r="M41" s="173"/>
      <c r="N41" s="174"/>
      <c r="O41" s="174"/>
      <c r="P41" s="174"/>
      <c r="Q41" s="174"/>
      <c r="R41" s="174"/>
      <c r="S41" s="174"/>
      <c r="T41" s="174"/>
      <c r="U41" s="175"/>
      <c r="V41" s="97">
        <f t="shared" si="7"/>
        <v>0</v>
      </c>
      <c r="W41" s="68">
        <v>1</v>
      </c>
      <c r="X41" s="69"/>
      <c r="Y41" s="97">
        <f t="shared" si="6"/>
        <v>1</v>
      </c>
      <c r="Z41" s="34">
        <f t="shared" si="8"/>
        <v>1</v>
      </c>
      <c r="AA41" s="49">
        <v>1</v>
      </c>
      <c r="AB41" s="86">
        <v>1</v>
      </c>
    </row>
    <row r="42" spans="1:28" s="15" customFormat="1" ht="28.5" customHeight="1" outlineLevel="1" x14ac:dyDescent="0.2">
      <c r="A42" s="148" t="s">
        <v>112</v>
      </c>
      <c r="B42" s="145" t="s">
        <v>94</v>
      </c>
      <c r="C42" s="121" t="s">
        <v>70</v>
      </c>
      <c r="D42" s="126" t="s">
        <v>29</v>
      </c>
      <c r="E42" s="173">
        <v>6</v>
      </c>
      <c r="F42" s="173">
        <v>2</v>
      </c>
      <c r="G42" s="173">
        <v>3</v>
      </c>
      <c r="H42" s="173">
        <v>3</v>
      </c>
      <c r="I42" s="173">
        <v>5</v>
      </c>
      <c r="J42" s="173">
        <v>4</v>
      </c>
      <c r="K42" s="173">
        <v>3</v>
      </c>
      <c r="L42" s="173">
        <v>4</v>
      </c>
      <c r="M42" s="173">
        <v>4</v>
      </c>
      <c r="N42" s="174">
        <v>3</v>
      </c>
      <c r="O42" s="174">
        <v>1</v>
      </c>
      <c r="P42" s="174">
        <v>2</v>
      </c>
      <c r="Q42" s="174">
        <v>3</v>
      </c>
      <c r="R42" s="174">
        <v>3</v>
      </c>
      <c r="S42" s="174">
        <v>4</v>
      </c>
      <c r="T42" s="174">
        <v>3</v>
      </c>
      <c r="U42" s="175">
        <v>3</v>
      </c>
      <c r="V42" s="97">
        <f t="shared" si="7"/>
        <v>56</v>
      </c>
      <c r="W42" s="68">
        <v>7</v>
      </c>
      <c r="X42" s="69">
        <v>5</v>
      </c>
      <c r="Y42" s="97">
        <f t="shared" si="6"/>
        <v>12</v>
      </c>
      <c r="Z42" s="34">
        <f t="shared" si="8"/>
        <v>68</v>
      </c>
      <c r="AA42" s="49">
        <v>68</v>
      </c>
      <c r="AB42" s="86">
        <v>68</v>
      </c>
    </row>
    <row r="43" spans="1:28" s="15" customFormat="1" ht="28.5" customHeight="1" outlineLevel="1" x14ac:dyDescent="0.2">
      <c r="A43" s="148" t="s">
        <v>113</v>
      </c>
      <c r="B43" s="145" t="s">
        <v>93</v>
      </c>
      <c r="C43" s="121" t="s">
        <v>70</v>
      </c>
      <c r="D43" s="126" t="s">
        <v>29</v>
      </c>
      <c r="E43" s="173">
        <v>3</v>
      </c>
      <c r="F43" s="173">
        <v>2</v>
      </c>
      <c r="G43" s="173">
        <v>3</v>
      </c>
      <c r="H43" s="173">
        <v>3</v>
      </c>
      <c r="I43" s="173">
        <v>5</v>
      </c>
      <c r="J43" s="173">
        <v>4</v>
      </c>
      <c r="K43" s="173">
        <v>3</v>
      </c>
      <c r="L43" s="173">
        <v>3</v>
      </c>
      <c r="M43" s="173">
        <v>4</v>
      </c>
      <c r="N43" s="174">
        <v>3</v>
      </c>
      <c r="O43" s="174">
        <v>1</v>
      </c>
      <c r="P43" s="174">
        <v>2</v>
      </c>
      <c r="Q43" s="174">
        <v>3</v>
      </c>
      <c r="R43" s="174">
        <v>3</v>
      </c>
      <c r="S43" s="174">
        <v>4</v>
      </c>
      <c r="T43" s="174">
        <v>3</v>
      </c>
      <c r="U43" s="175">
        <v>3</v>
      </c>
      <c r="V43" s="97">
        <f t="shared" si="7"/>
        <v>52</v>
      </c>
      <c r="W43" s="68">
        <v>7</v>
      </c>
      <c r="X43" s="69">
        <v>5</v>
      </c>
      <c r="Y43" s="97">
        <f t="shared" si="6"/>
        <v>12</v>
      </c>
      <c r="Z43" s="34">
        <f t="shared" si="8"/>
        <v>64</v>
      </c>
      <c r="AA43" s="49">
        <v>64</v>
      </c>
      <c r="AB43" s="86">
        <v>64</v>
      </c>
    </row>
    <row r="44" spans="1:28" s="15" customFormat="1" ht="28.5" customHeight="1" outlineLevel="1" x14ac:dyDescent="0.2">
      <c r="A44" s="148" t="s">
        <v>114</v>
      </c>
      <c r="B44" s="145" t="s">
        <v>95</v>
      </c>
      <c r="C44" s="121" t="s">
        <v>70</v>
      </c>
      <c r="D44" s="126" t="s">
        <v>29</v>
      </c>
      <c r="E44" s="173">
        <v>2</v>
      </c>
      <c r="F44" s="173">
        <v>1</v>
      </c>
      <c r="G44" s="173">
        <v>2</v>
      </c>
      <c r="H44" s="173">
        <v>1</v>
      </c>
      <c r="I44" s="173">
        <v>1</v>
      </c>
      <c r="J44" s="173">
        <v>1</v>
      </c>
      <c r="K44" s="173">
        <v>1</v>
      </c>
      <c r="L44" s="173">
        <v>3</v>
      </c>
      <c r="M44" s="173">
        <v>1</v>
      </c>
      <c r="N44" s="174">
        <v>2</v>
      </c>
      <c r="O44" s="174">
        <v>1</v>
      </c>
      <c r="P44" s="174">
        <v>1</v>
      </c>
      <c r="Q44" s="174">
        <v>1</v>
      </c>
      <c r="R44" s="174">
        <v>1</v>
      </c>
      <c r="S44" s="174">
        <v>1</v>
      </c>
      <c r="T44" s="174">
        <v>2</v>
      </c>
      <c r="U44" s="175"/>
      <c r="V44" s="97">
        <f t="shared" si="7"/>
        <v>22</v>
      </c>
      <c r="W44" s="68">
        <v>4</v>
      </c>
      <c r="X44" s="69">
        <v>4</v>
      </c>
      <c r="Y44" s="97">
        <f t="shared" si="6"/>
        <v>8</v>
      </c>
      <c r="Z44" s="34">
        <f t="shared" si="8"/>
        <v>30</v>
      </c>
      <c r="AA44" s="49">
        <v>30</v>
      </c>
      <c r="AB44" s="86">
        <v>30</v>
      </c>
    </row>
    <row r="45" spans="1:28" s="15" customFormat="1" ht="28.5" customHeight="1" outlineLevel="1" x14ac:dyDescent="0.2">
      <c r="A45" s="148" t="s">
        <v>115</v>
      </c>
      <c r="B45" s="145" t="s">
        <v>93</v>
      </c>
      <c r="C45" s="121" t="s">
        <v>70</v>
      </c>
      <c r="D45" s="126" t="s">
        <v>29</v>
      </c>
      <c r="E45" s="183">
        <v>1</v>
      </c>
      <c r="F45" s="173">
        <v>1</v>
      </c>
      <c r="G45" s="183">
        <v>2</v>
      </c>
      <c r="H45" s="183">
        <v>1</v>
      </c>
      <c r="I45" s="183">
        <v>1</v>
      </c>
      <c r="J45" s="183">
        <v>1</v>
      </c>
      <c r="K45" s="183">
        <v>1</v>
      </c>
      <c r="L45" s="183">
        <v>2</v>
      </c>
      <c r="M45" s="183">
        <v>1</v>
      </c>
      <c r="N45" s="174">
        <v>2</v>
      </c>
      <c r="O45" s="174">
        <v>1</v>
      </c>
      <c r="P45" s="174">
        <v>1</v>
      </c>
      <c r="Q45" s="174">
        <v>1</v>
      </c>
      <c r="R45" s="174">
        <v>1</v>
      </c>
      <c r="S45" s="174">
        <v>1</v>
      </c>
      <c r="T45" s="174">
        <v>2</v>
      </c>
      <c r="U45" s="175"/>
      <c r="V45" s="97">
        <f t="shared" si="7"/>
        <v>20</v>
      </c>
      <c r="W45" s="68">
        <v>4</v>
      </c>
      <c r="X45" s="69">
        <v>4</v>
      </c>
      <c r="Y45" s="97">
        <f t="shared" si="6"/>
        <v>8</v>
      </c>
      <c r="Z45" s="34">
        <f t="shared" si="8"/>
        <v>28</v>
      </c>
      <c r="AA45" s="49">
        <v>28</v>
      </c>
      <c r="AB45" s="86">
        <v>28</v>
      </c>
    </row>
    <row r="46" spans="1:28" s="15" customFormat="1" ht="21" customHeight="1" outlineLevel="1" x14ac:dyDescent="0.2">
      <c r="A46" s="148" t="s">
        <v>116</v>
      </c>
      <c r="B46" s="145" t="s">
        <v>96</v>
      </c>
      <c r="C46" s="121" t="s">
        <v>70</v>
      </c>
      <c r="D46" s="126" t="s">
        <v>29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69"/>
      <c r="V46" s="97">
        <f t="shared" si="7"/>
        <v>0</v>
      </c>
      <c r="W46" s="68"/>
      <c r="X46" s="69"/>
      <c r="Y46" s="97">
        <f t="shared" si="6"/>
        <v>0</v>
      </c>
      <c r="Z46" s="34">
        <f t="shared" si="8"/>
        <v>0</v>
      </c>
      <c r="AA46" s="49"/>
      <c r="AB46" s="86">
        <v>0</v>
      </c>
    </row>
    <row r="47" spans="1:28" s="15" customFormat="1" ht="21" customHeight="1" outlineLevel="1" x14ac:dyDescent="0.2">
      <c r="A47" s="148" t="s">
        <v>117</v>
      </c>
      <c r="B47" s="145" t="s">
        <v>93</v>
      </c>
      <c r="C47" s="121" t="s">
        <v>70</v>
      </c>
      <c r="D47" s="126" t="s">
        <v>29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69"/>
      <c r="V47" s="97">
        <f t="shared" si="7"/>
        <v>0</v>
      </c>
      <c r="W47" s="68"/>
      <c r="X47" s="69"/>
      <c r="Y47" s="97">
        <f t="shared" si="6"/>
        <v>0</v>
      </c>
      <c r="Z47" s="34">
        <f t="shared" si="8"/>
        <v>0</v>
      </c>
      <c r="AA47" s="49"/>
      <c r="AB47" s="86">
        <v>0</v>
      </c>
    </row>
    <row r="48" spans="1:28" s="15" customFormat="1" ht="45" customHeight="1" outlineLevel="1" x14ac:dyDescent="0.2">
      <c r="A48" s="148" t="s">
        <v>118</v>
      </c>
      <c r="B48" s="145" t="s">
        <v>8</v>
      </c>
      <c r="C48" s="121" t="s">
        <v>70</v>
      </c>
      <c r="D48" s="126" t="s">
        <v>29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69"/>
      <c r="V48" s="97">
        <f t="shared" si="7"/>
        <v>0</v>
      </c>
      <c r="W48" s="68">
        <v>1</v>
      </c>
      <c r="X48" s="69"/>
      <c r="Y48" s="97">
        <f t="shared" si="6"/>
        <v>1</v>
      </c>
      <c r="Z48" s="34">
        <f t="shared" si="8"/>
        <v>1</v>
      </c>
      <c r="AA48" s="49">
        <v>1</v>
      </c>
      <c r="AB48" s="86">
        <v>1</v>
      </c>
    </row>
    <row r="49" spans="1:98" s="15" customFormat="1" ht="21" customHeight="1" outlineLevel="1" x14ac:dyDescent="0.2">
      <c r="A49" s="148" t="s">
        <v>119</v>
      </c>
      <c r="B49" s="145" t="s">
        <v>98</v>
      </c>
      <c r="C49" s="121" t="s">
        <v>70</v>
      </c>
      <c r="D49" s="126" t="s">
        <v>29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69"/>
      <c r="V49" s="97">
        <f t="shared" si="7"/>
        <v>0</v>
      </c>
      <c r="W49" s="68">
        <v>1</v>
      </c>
      <c r="X49" s="69"/>
      <c r="Y49" s="97">
        <f t="shared" si="6"/>
        <v>1</v>
      </c>
      <c r="Z49" s="34">
        <f t="shared" si="8"/>
        <v>1</v>
      </c>
      <c r="AA49" s="49">
        <v>1</v>
      </c>
      <c r="AB49" s="86">
        <v>1</v>
      </c>
    </row>
    <row r="50" spans="1:98" s="15" customFormat="1" ht="45" customHeight="1" outlineLevel="1" x14ac:dyDescent="0.2">
      <c r="A50" s="148" t="s">
        <v>120</v>
      </c>
      <c r="B50" s="145" t="s">
        <v>9</v>
      </c>
      <c r="C50" s="121" t="s">
        <v>70</v>
      </c>
      <c r="D50" s="126" t="s">
        <v>30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69"/>
      <c r="V50" s="97">
        <f t="shared" si="7"/>
        <v>0</v>
      </c>
      <c r="W50" s="184">
        <v>44</v>
      </c>
      <c r="X50" s="69"/>
      <c r="Y50" s="97">
        <f t="shared" si="6"/>
        <v>44</v>
      </c>
      <c r="Z50" s="34">
        <f t="shared" si="8"/>
        <v>44</v>
      </c>
      <c r="AA50" s="49">
        <v>44</v>
      </c>
      <c r="AB50" s="86">
        <v>59</v>
      </c>
    </row>
    <row r="51" spans="1:98" s="54" customFormat="1" ht="20.25" x14ac:dyDescent="0.2">
      <c r="A51" s="149"/>
      <c r="B51" s="150" t="s">
        <v>128</v>
      </c>
      <c r="C51" s="124"/>
      <c r="D51" s="125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72"/>
      <c r="S51" s="104"/>
      <c r="T51" s="104"/>
      <c r="U51" s="104"/>
      <c r="V51" s="97"/>
      <c r="W51" s="104"/>
      <c r="X51" s="104"/>
      <c r="Y51" s="97"/>
      <c r="Z51" s="75"/>
      <c r="AA51" s="77"/>
      <c r="AB51" s="87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</row>
    <row r="52" spans="1:98" s="15" customFormat="1" ht="42" customHeight="1" outlineLevel="1" x14ac:dyDescent="0.2">
      <c r="A52" s="151">
        <v>38</v>
      </c>
      <c r="B52" s="152" t="s">
        <v>54</v>
      </c>
      <c r="C52" s="127" t="s">
        <v>88</v>
      </c>
      <c r="D52" s="127" t="s">
        <v>55</v>
      </c>
      <c r="E52" s="23">
        <v>33.1</v>
      </c>
      <c r="F52" s="23">
        <v>12.8</v>
      </c>
      <c r="G52" s="23">
        <v>17.399999999999999</v>
      </c>
      <c r="H52" s="23">
        <v>12.7</v>
      </c>
      <c r="I52" s="23">
        <v>18.7</v>
      </c>
      <c r="J52" s="23">
        <v>11.5</v>
      </c>
      <c r="K52" s="23">
        <v>22.4</v>
      </c>
      <c r="L52" s="23">
        <v>23.7</v>
      </c>
      <c r="M52" s="23">
        <v>11.2</v>
      </c>
      <c r="N52" s="23">
        <v>14</v>
      </c>
      <c r="O52" s="23">
        <v>12</v>
      </c>
      <c r="P52" s="23">
        <v>13.2</v>
      </c>
      <c r="Q52" s="23">
        <v>19.5</v>
      </c>
      <c r="R52" s="23">
        <v>11.4</v>
      </c>
      <c r="S52" s="23">
        <v>9.4</v>
      </c>
      <c r="T52" s="23">
        <v>17.399999999999999</v>
      </c>
      <c r="U52" s="91">
        <v>12</v>
      </c>
      <c r="V52" s="96">
        <f t="shared" ref="V52:V72" si="9">SUM(E52:U52)</f>
        <v>272.39999999999998</v>
      </c>
      <c r="W52" s="58">
        <v>63.2</v>
      </c>
      <c r="X52" s="57">
        <v>35</v>
      </c>
      <c r="Y52" s="96">
        <f>W52+X52</f>
        <v>98.2</v>
      </c>
      <c r="Z52" s="32">
        <f>V52+Y52</f>
        <v>370.59999999999997</v>
      </c>
      <c r="AA52" s="78">
        <v>98.2</v>
      </c>
      <c r="AB52" s="82">
        <v>369.7</v>
      </c>
    </row>
    <row r="53" spans="1:98" s="15" customFormat="1" ht="42" customHeight="1" outlineLevel="1" x14ac:dyDescent="0.2">
      <c r="A53" s="151">
        <v>39</v>
      </c>
      <c r="B53" s="152" t="s">
        <v>56</v>
      </c>
      <c r="C53" s="127" t="s">
        <v>88</v>
      </c>
      <c r="D53" s="127" t="s">
        <v>55</v>
      </c>
      <c r="E53" s="23">
        <v>6.3</v>
      </c>
      <c r="F53" s="23">
        <v>12.8</v>
      </c>
      <c r="G53" s="23">
        <v>16.3</v>
      </c>
      <c r="H53" s="23">
        <v>9.5</v>
      </c>
      <c r="I53" s="23">
        <v>18.7</v>
      </c>
      <c r="J53" s="23">
        <v>10.5</v>
      </c>
      <c r="K53" s="23">
        <v>12.2</v>
      </c>
      <c r="L53" s="23">
        <v>6.6</v>
      </c>
      <c r="M53" s="23">
        <v>11.2</v>
      </c>
      <c r="N53" s="23">
        <v>9.3000000000000007</v>
      </c>
      <c r="O53" s="23">
        <v>7</v>
      </c>
      <c r="P53" s="23">
        <v>8</v>
      </c>
      <c r="Q53" s="23">
        <v>15</v>
      </c>
      <c r="R53" s="23">
        <v>11.4</v>
      </c>
      <c r="S53" s="23">
        <v>9.4</v>
      </c>
      <c r="T53" s="23">
        <v>17.3</v>
      </c>
      <c r="U53" s="91">
        <v>12</v>
      </c>
      <c r="V53" s="96">
        <f t="shared" si="9"/>
        <v>193.50000000000003</v>
      </c>
      <c r="W53" s="58">
        <v>50</v>
      </c>
      <c r="X53" s="57">
        <v>20.8</v>
      </c>
      <c r="Y53" s="96">
        <f t="shared" ref="Y53" si="10">W53+X53</f>
        <v>70.8</v>
      </c>
      <c r="Z53" s="32">
        <f t="shared" ref="Z53" si="11">V53+Y53</f>
        <v>264.3</v>
      </c>
      <c r="AA53" s="78">
        <v>70.8</v>
      </c>
      <c r="AB53" s="82">
        <v>262.40000000000003</v>
      </c>
    </row>
    <row r="54" spans="1:98" s="15" customFormat="1" ht="31.5" customHeight="1" outlineLevel="1" x14ac:dyDescent="0.2">
      <c r="A54" s="151">
        <v>40</v>
      </c>
      <c r="B54" s="303" t="s">
        <v>57</v>
      </c>
      <c r="C54" s="128" t="s">
        <v>129</v>
      </c>
      <c r="D54" s="129" t="s">
        <v>130</v>
      </c>
      <c r="E54" s="24">
        <v>3.62</v>
      </c>
      <c r="F54" s="24">
        <v>2.71</v>
      </c>
      <c r="G54" s="24">
        <v>2.35</v>
      </c>
      <c r="H54" s="24">
        <v>1.81</v>
      </c>
      <c r="I54" s="24">
        <v>2.63</v>
      </c>
      <c r="J54" s="24">
        <v>1.85</v>
      </c>
      <c r="K54" s="24">
        <v>5.0599999999999996</v>
      </c>
      <c r="L54" s="24">
        <v>5.8</v>
      </c>
      <c r="M54" s="24">
        <v>4.1500000000000004</v>
      </c>
      <c r="N54" s="24">
        <v>3.15</v>
      </c>
      <c r="O54" s="24">
        <v>1.39</v>
      </c>
      <c r="P54" s="24">
        <v>2.98</v>
      </c>
      <c r="Q54" s="24">
        <v>4.12</v>
      </c>
      <c r="R54" s="24">
        <v>1.6</v>
      </c>
      <c r="S54" s="24">
        <v>1.9</v>
      </c>
      <c r="T54" s="24">
        <v>3.33</v>
      </c>
      <c r="U54" s="108">
        <v>1.1499999999999999</v>
      </c>
      <c r="V54" s="99">
        <f t="shared" si="9"/>
        <v>49.599999999999994</v>
      </c>
      <c r="W54" s="109">
        <v>35.340000000000003</v>
      </c>
      <c r="X54" s="108">
        <v>24.73</v>
      </c>
      <c r="Y54" s="99">
        <f>W54+X54</f>
        <v>60.070000000000007</v>
      </c>
      <c r="Z54" s="35">
        <f>V54+Y54</f>
        <v>109.67</v>
      </c>
      <c r="AA54" s="78"/>
      <c r="AB54" s="83">
        <v>96.16</v>
      </c>
    </row>
    <row r="55" spans="1:98" s="15" customFormat="1" ht="31.5" customHeight="1" outlineLevel="1" x14ac:dyDescent="0.2">
      <c r="A55" s="151">
        <v>41</v>
      </c>
      <c r="B55" s="304"/>
      <c r="C55" s="128" t="s">
        <v>129</v>
      </c>
      <c r="D55" s="129" t="s">
        <v>131</v>
      </c>
      <c r="E55" s="24">
        <v>0.53</v>
      </c>
      <c r="F55" s="24">
        <v>0.4</v>
      </c>
      <c r="G55" s="24">
        <v>0.34</v>
      </c>
      <c r="H55" s="24">
        <v>0.27</v>
      </c>
      <c r="I55" s="24">
        <v>0.39</v>
      </c>
      <c r="J55" s="24">
        <v>0.27</v>
      </c>
      <c r="K55" s="24">
        <v>0.74</v>
      </c>
      <c r="L55" s="24">
        <v>0.85</v>
      </c>
      <c r="M55" s="24">
        <v>0.61</v>
      </c>
      <c r="N55" s="24">
        <v>0.46</v>
      </c>
      <c r="O55" s="24">
        <v>0.2</v>
      </c>
      <c r="P55" s="24">
        <v>0.44</v>
      </c>
      <c r="Q55" s="24">
        <v>0.61</v>
      </c>
      <c r="R55" s="24">
        <v>0.24</v>
      </c>
      <c r="S55" s="24">
        <v>0.28000000000000003</v>
      </c>
      <c r="T55" s="24">
        <v>0.49</v>
      </c>
      <c r="U55" s="108">
        <v>0.17</v>
      </c>
      <c r="V55" s="99">
        <f t="shared" si="9"/>
        <v>7.2900000000000018</v>
      </c>
      <c r="W55" s="109">
        <v>5.19</v>
      </c>
      <c r="X55" s="108">
        <v>3.64</v>
      </c>
      <c r="Y55" s="99">
        <f t="shared" ref="Y55:Y57" si="12">W55+X55</f>
        <v>8.83</v>
      </c>
      <c r="Z55" s="35">
        <f t="shared" ref="Z55:Z57" si="13">V55+Y55</f>
        <v>16.12</v>
      </c>
      <c r="AA55" s="78"/>
      <c r="AB55" s="83">
        <v>14.129999999999999</v>
      </c>
    </row>
    <row r="56" spans="1:98" s="15" customFormat="1" ht="31.5" customHeight="1" outlineLevel="1" x14ac:dyDescent="0.2">
      <c r="A56" s="151">
        <v>42</v>
      </c>
      <c r="B56" s="303" t="s">
        <v>140</v>
      </c>
      <c r="C56" s="128" t="s">
        <v>129</v>
      </c>
      <c r="D56" s="129" t="s">
        <v>137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108"/>
      <c r="V56" s="99">
        <f t="shared" si="9"/>
        <v>0</v>
      </c>
      <c r="W56" s="109"/>
      <c r="X56" s="108"/>
      <c r="Y56" s="99">
        <f t="shared" si="12"/>
        <v>0</v>
      </c>
      <c r="Z56" s="35">
        <f t="shared" si="13"/>
        <v>0</v>
      </c>
      <c r="AA56" s="78"/>
      <c r="AB56" s="83">
        <v>0</v>
      </c>
    </row>
    <row r="57" spans="1:98" s="15" customFormat="1" ht="39" customHeight="1" outlineLevel="1" x14ac:dyDescent="0.2">
      <c r="A57" s="151">
        <v>43</v>
      </c>
      <c r="B57" s="304"/>
      <c r="C57" s="128" t="s">
        <v>129</v>
      </c>
      <c r="D57" s="129" t="s">
        <v>131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108"/>
      <c r="V57" s="99">
        <f t="shared" si="9"/>
        <v>0</v>
      </c>
      <c r="W57" s="109"/>
      <c r="X57" s="108"/>
      <c r="Y57" s="99">
        <f t="shared" si="12"/>
        <v>0</v>
      </c>
      <c r="Z57" s="35">
        <f t="shared" si="13"/>
        <v>0</v>
      </c>
      <c r="AA57" s="78"/>
      <c r="AB57" s="83">
        <v>0</v>
      </c>
    </row>
    <row r="58" spans="1:98" s="15" customFormat="1" ht="29.25" customHeight="1" outlineLevel="1" x14ac:dyDescent="0.2">
      <c r="A58" s="151">
        <v>44</v>
      </c>
      <c r="B58" s="145" t="s">
        <v>3</v>
      </c>
      <c r="C58" s="121" t="s">
        <v>70</v>
      </c>
      <c r="D58" s="126" t="s">
        <v>4</v>
      </c>
      <c r="E58" s="22"/>
      <c r="F58" s="22">
        <v>17948</v>
      </c>
      <c r="G58" s="22"/>
      <c r="H58" s="22"/>
      <c r="I58" s="142">
        <v>23048</v>
      </c>
      <c r="J58" s="22">
        <v>17200</v>
      </c>
      <c r="K58" s="22">
        <v>23848</v>
      </c>
      <c r="L58" s="22">
        <v>23065</v>
      </c>
      <c r="M58" s="22">
        <v>10400</v>
      </c>
      <c r="N58" s="22"/>
      <c r="O58" s="22"/>
      <c r="P58" s="22">
        <v>19126</v>
      </c>
      <c r="Q58" s="22">
        <v>18260</v>
      </c>
      <c r="R58" s="22">
        <v>7799</v>
      </c>
      <c r="S58" s="142">
        <v>9720</v>
      </c>
      <c r="T58" s="22">
        <v>6400</v>
      </c>
      <c r="U58" s="90"/>
      <c r="V58" s="97">
        <f t="shared" si="9"/>
        <v>176814</v>
      </c>
      <c r="W58" s="89">
        <v>79149</v>
      </c>
      <c r="X58" s="90">
        <v>39748</v>
      </c>
      <c r="Y58" s="97">
        <f>W58+X58</f>
        <v>118897</v>
      </c>
      <c r="Z58" s="36">
        <f>V58+Y58</f>
        <v>295711</v>
      </c>
      <c r="AA58" s="55"/>
      <c r="AB58" s="81">
        <v>289760</v>
      </c>
    </row>
    <row r="59" spans="1:98" s="15" customFormat="1" ht="38.25" customHeight="1" outlineLevel="1" x14ac:dyDescent="0.2">
      <c r="A59" s="151">
        <v>45</v>
      </c>
      <c r="B59" s="145" t="s">
        <v>5</v>
      </c>
      <c r="C59" s="121" t="s">
        <v>70</v>
      </c>
      <c r="D59" s="126" t="s">
        <v>29</v>
      </c>
      <c r="E59" s="22">
        <v>9</v>
      </c>
      <c r="F59" s="22">
        <v>2</v>
      </c>
      <c r="G59" s="22">
        <v>5</v>
      </c>
      <c r="H59" s="22">
        <v>5</v>
      </c>
      <c r="I59" s="22">
        <v>2</v>
      </c>
      <c r="J59" s="22">
        <v>0</v>
      </c>
      <c r="K59" s="22">
        <v>1</v>
      </c>
      <c r="L59" s="22">
        <v>0</v>
      </c>
      <c r="M59" s="22">
        <v>0</v>
      </c>
      <c r="N59" s="22">
        <v>6</v>
      </c>
      <c r="O59" s="22">
        <v>4</v>
      </c>
      <c r="P59" s="22">
        <v>0</v>
      </c>
      <c r="Q59" s="22">
        <v>0</v>
      </c>
      <c r="R59" s="22">
        <v>2</v>
      </c>
      <c r="S59" s="22">
        <v>1</v>
      </c>
      <c r="T59" s="22">
        <v>4</v>
      </c>
      <c r="U59" s="90">
        <v>3</v>
      </c>
      <c r="V59" s="97">
        <f t="shared" si="9"/>
        <v>44</v>
      </c>
      <c r="W59" s="89">
        <v>1</v>
      </c>
      <c r="X59" s="90">
        <v>0</v>
      </c>
      <c r="Y59" s="97">
        <f t="shared" ref="Y59:Y62" si="14">W59+X59</f>
        <v>1</v>
      </c>
      <c r="Z59" s="36">
        <f t="shared" ref="Z59:Z72" si="15">V59+Y59</f>
        <v>45</v>
      </c>
      <c r="AA59" s="55"/>
      <c r="AB59" s="86">
        <v>45</v>
      </c>
    </row>
    <row r="60" spans="1:98" s="15" customFormat="1" ht="33" customHeight="1" outlineLevel="1" x14ac:dyDescent="0.2">
      <c r="A60" s="151">
        <v>46</v>
      </c>
      <c r="B60" s="153" t="s">
        <v>132</v>
      </c>
      <c r="C60" s="121" t="s">
        <v>70</v>
      </c>
      <c r="D60" s="126" t="s">
        <v>29</v>
      </c>
      <c r="E60" s="22">
        <v>4</v>
      </c>
      <c r="F60" s="22">
        <v>1</v>
      </c>
      <c r="G60" s="22">
        <v>1</v>
      </c>
      <c r="H60" s="22">
        <v>2</v>
      </c>
      <c r="I60" s="22">
        <v>1</v>
      </c>
      <c r="J60" s="22">
        <v>1</v>
      </c>
      <c r="K60" s="22">
        <v>1</v>
      </c>
      <c r="L60" s="22">
        <v>2</v>
      </c>
      <c r="M60" s="22">
        <v>1</v>
      </c>
      <c r="N60" s="17">
        <v>2</v>
      </c>
      <c r="O60" s="22">
        <v>1</v>
      </c>
      <c r="P60" s="22">
        <v>2</v>
      </c>
      <c r="Q60" s="22">
        <v>1</v>
      </c>
      <c r="R60" s="22">
        <v>2</v>
      </c>
      <c r="S60" s="22">
        <v>1</v>
      </c>
      <c r="T60" s="22">
        <v>1</v>
      </c>
      <c r="U60" s="90">
        <v>2</v>
      </c>
      <c r="V60" s="97">
        <f t="shared" si="9"/>
        <v>26</v>
      </c>
      <c r="W60" s="89">
        <v>5</v>
      </c>
      <c r="X60" s="90">
        <v>1</v>
      </c>
      <c r="Y60" s="97">
        <f t="shared" si="14"/>
        <v>6</v>
      </c>
      <c r="Z60" s="36">
        <f t="shared" si="15"/>
        <v>32</v>
      </c>
      <c r="AA60" s="49">
        <v>32</v>
      </c>
      <c r="AB60" s="86">
        <v>34</v>
      </c>
    </row>
    <row r="61" spans="1:98" s="15" customFormat="1" ht="69.75" customHeight="1" outlineLevel="1" x14ac:dyDescent="0.2">
      <c r="A61" s="151">
        <v>47</v>
      </c>
      <c r="B61" s="153" t="s">
        <v>100</v>
      </c>
      <c r="C61" s="121" t="s">
        <v>70</v>
      </c>
      <c r="D61" s="126" t="s">
        <v>29</v>
      </c>
      <c r="E61" s="22">
        <v>2</v>
      </c>
      <c r="F61" s="22">
        <v>1</v>
      </c>
      <c r="G61" s="22"/>
      <c r="H61" s="22">
        <v>2</v>
      </c>
      <c r="I61" s="22"/>
      <c r="J61" s="22">
        <v>1</v>
      </c>
      <c r="K61" s="22"/>
      <c r="L61" s="22">
        <v>2</v>
      </c>
      <c r="M61" s="22">
        <v>1</v>
      </c>
      <c r="N61" s="17">
        <v>2</v>
      </c>
      <c r="O61" s="22"/>
      <c r="P61" s="22">
        <v>2</v>
      </c>
      <c r="Q61" s="22">
        <v>1</v>
      </c>
      <c r="R61" s="22">
        <v>2</v>
      </c>
      <c r="S61" s="22">
        <v>1</v>
      </c>
      <c r="T61" s="22"/>
      <c r="U61" s="90">
        <v>2</v>
      </c>
      <c r="V61" s="97">
        <f t="shared" si="9"/>
        <v>19</v>
      </c>
      <c r="W61" s="89">
        <v>2</v>
      </c>
      <c r="X61" s="90">
        <v>1</v>
      </c>
      <c r="Y61" s="97">
        <f t="shared" si="14"/>
        <v>3</v>
      </c>
      <c r="Z61" s="36">
        <f t="shared" si="15"/>
        <v>22</v>
      </c>
      <c r="AA61" s="49">
        <v>20</v>
      </c>
      <c r="AB61" s="86">
        <v>24</v>
      </c>
    </row>
    <row r="62" spans="1:98" s="15" customFormat="1" ht="48.75" customHeight="1" outlineLevel="1" x14ac:dyDescent="0.2">
      <c r="A62" s="151">
        <v>48</v>
      </c>
      <c r="B62" s="153" t="s">
        <v>58</v>
      </c>
      <c r="C62" s="121" t="s">
        <v>70</v>
      </c>
      <c r="D62" s="126" t="s">
        <v>4</v>
      </c>
      <c r="E62" s="22">
        <v>6320</v>
      </c>
      <c r="F62" s="22">
        <v>1194</v>
      </c>
      <c r="G62" s="22">
        <v>3336</v>
      </c>
      <c r="H62" s="22">
        <v>283</v>
      </c>
      <c r="I62" s="22">
        <v>1280</v>
      </c>
      <c r="J62" s="22">
        <v>875</v>
      </c>
      <c r="K62" s="22">
        <v>1866</v>
      </c>
      <c r="L62" s="22">
        <v>774</v>
      </c>
      <c r="M62" s="22">
        <v>1456</v>
      </c>
      <c r="N62" s="22">
        <v>1640</v>
      </c>
      <c r="O62" s="22">
        <v>2674</v>
      </c>
      <c r="P62" s="22">
        <v>423</v>
      </c>
      <c r="Q62" s="22">
        <v>810</v>
      </c>
      <c r="R62" s="22">
        <v>700</v>
      </c>
      <c r="S62" s="22">
        <v>1176</v>
      </c>
      <c r="T62" s="17">
        <v>1281</v>
      </c>
      <c r="U62" s="90">
        <v>151</v>
      </c>
      <c r="V62" s="97">
        <f t="shared" si="9"/>
        <v>26239</v>
      </c>
      <c r="W62" s="107">
        <v>27628</v>
      </c>
      <c r="X62" s="90">
        <v>6880</v>
      </c>
      <c r="Y62" s="97">
        <f t="shared" si="14"/>
        <v>34508</v>
      </c>
      <c r="Z62" s="36">
        <f t="shared" si="15"/>
        <v>60747</v>
      </c>
      <c r="AA62" s="143">
        <v>60720</v>
      </c>
      <c r="AB62" s="81">
        <v>61357</v>
      </c>
    </row>
    <row r="63" spans="1:98" s="15" customFormat="1" ht="29.25" customHeight="1" outlineLevel="1" x14ac:dyDescent="0.2">
      <c r="A63" s="151">
        <v>49</v>
      </c>
      <c r="B63" s="153" t="s">
        <v>141</v>
      </c>
      <c r="C63" s="121" t="s">
        <v>70</v>
      </c>
      <c r="D63" s="126" t="s">
        <v>4</v>
      </c>
      <c r="E63" s="22">
        <v>120</v>
      </c>
      <c r="F63" s="22">
        <v>400</v>
      </c>
      <c r="G63" s="22"/>
      <c r="H63" s="22">
        <v>95</v>
      </c>
      <c r="I63" s="22">
        <v>300</v>
      </c>
      <c r="J63" s="22"/>
      <c r="K63" s="22"/>
      <c r="L63" s="22"/>
      <c r="M63" s="22"/>
      <c r="N63" s="22">
        <v>100</v>
      </c>
      <c r="O63" s="22">
        <v>150</v>
      </c>
      <c r="P63" s="22"/>
      <c r="Q63" s="22">
        <v>240</v>
      </c>
      <c r="R63" s="22"/>
      <c r="S63" s="22">
        <v>100</v>
      </c>
      <c r="T63" s="17"/>
      <c r="U63" s="90">
        <v>107</v>
      </c>
      <c r="V63" s="97">
        <f t="shared" si="9"/>
        <v>1612</v>
      </c>
      <c r="W63" s="89">
        <v>4000</v>
      </c>
      <c r="X63" s="90">
        <v>1200</v>
      </c>
      <c r="Y63" s="97">
        <f>W63+X63</f>
        <v>5200</v>
      </c>
      <c r="Z63" s="36">
        <f t="shared" si="15"/>
        <v>6812</v>
      </c>
      <c r="AA63" s="143">
        <v>7250</v>
      </c>
      <c r="AB63" s="81">
        <v>6957</v>
      </c>
    </row>
    <row r="64" spans="1:98" s="15" customFormat="1" ht="64.5" customHeight="1" outlineLevel="1" x14ac:dyDescent="0.2">
      <c r="A64" s="151">
        <v>50</v>
      </c>
      <c r="B64" s="153" t="s">
        <v>59</v>
      </c>
      <c r="C64" s="121" t="s">
        <v>70</v>
      </c>
      <c r="D64" s="126" t="s">
        <v>4</v>
      </c>
      <c r="E64" s="22"/>
      <c r="F64" s="22"/>
      <c r="G64" s="22"/>
      <c r="H64" s="22"/>
      <c r="I64" s="22">
        <v>111</v>
      </c>
      <c r="J64" s="22"/>
      <c r="K64" s="22"/>
      <c r="L64" s="22"/>
      <c r="M64" s="22"/>
      <c r="N64" s="22">
        <v>36</v>
      </c>
      <c r="O64" s="22">
        <v>50</v>
      </c>
      <c r="P64" s="22"/>
      <c r="Q64" s="17"/>
      <c r="R64" s="22"/>
      <c r="S64" s="22">
        <v>200</v>
      </c>
      <c r="T64" s="22"/>
      <c r="U64" s="90"/>
      <c r="V64" s="97">
        <f t="shared" si="9"/>
        <v>397</v>
      </c>
      <c r="W64" s="89">
        <v>579</v>
      </c>
      <c r="X64" s="90">
        <v>416</v>
      </c>
      <c r="Y64" s="97">
        <f t="shared" ref="Y64:Y71" si="16">W64+X64</f>
        <v>995</v>
      </c>
      <c r="Z64" s="36">
        <f t="shared" si="15"/>
        <v>1392</v>
      </c>
      <c r="AA64" s="143">
        <v>1390</v>
      </c>
      <c r="AB64" s="81">
        <v>1464</v>
      </c>
    </row>
    <row r="65" spans="1:98" s="15" customFormat="1" ht="41.25" customHeight="1" outlineLevel="1" x14ac:dyDescent="0.2">
      <c r="A65" s="151">
        <v>51</v>
      </c>
      <c r="B65" s="153" t="s">
        <v>60</v>
      </c>
      <c r="C65" s="121" t="s">
        <v>70</v>
      </c>
      <c r="D65" s="126" t="s">
        <v>4</v>
      </c>
      <c r="E65" s="22">
        <v>13423</v>
      </c>
      <c r="F65" s="22">
        <v>0</v>
      </c>
      <c r="G65" s="22">
        <v>0</v>
      </c>
      <c r="H65" s="22">
        <v>6115</v>
      </c>
      <c r="I65" s="22">
        <v>17967</v>
      </c>
      <c r="J65" s="22">
        <v>18665</v>
      </c>
      <c r="K65" s="22">
        <v>15945</v>
      </c>
      <c r="L65" s="22">
        <v>15900</v>
      </c>
      <c r="M65" s="22">
        <v>15450</v>
      </c>
      <c r="N65" s="22">
        <v>12528</v>
      </c>
      <c r="O65" s="22">
        <v>21564</v>
      </c>
      <c r="P65" s="22">
        <v>13819</v>
      </c>
      <c r="Q65" s="142">
        <v>12138</v>
      </c>
      <c r="R65" s="22">
        <v>7100</v>
      </c>
      <c r="S65" s="22">
        <v>10105</v>
      </c>
      <c r="T65" s="22">
        <v>47420</v>
      </c>
      <c r="U65" s="90">
        <v>14600</v>
      </c>
      <c r="V65" s="97">
        <f>SUM(E65:U65)</f>
        <v>242739</v>
      </c>
      <c r="W65" s="68">
        <v>55288</v>
      </c>
      <c r="X65" s="69">
        <v>27296</v>
      </c>
      <c r="Y65" s="97">
        <f>W65+X65</f>
        <v>82584</v>
      </c>
      <c r="Z65" s="36">
        <f t="shared" si="15"/>
        <v>325323</v>
      </c>
      <c r="AA65" s="79">
        <v>356900</v>
      </c>
      <c r="AB65" s="81">
        <v>322172</v>
      </c>
    </row>
    <row r="66" spans="1:98" s="15" customFormat="1" ht="29.25" customHeight="1" outlineLevel="1" x14ac:dyDescent="0.2">
      <c r="A66" s="151">
        <v>52</v>
      </c>
      <c r="B66" s="185" t="s">
        <v>101</v>
      </c>
      <c r="C66" s="186" t="s">
        <v>70</v>
      </c>
      <c r="D66" s="126" t="s">
        <v>4</v>
      </c>
      <c r="E66" s="22">
        <v>3417</v>
      </c>
      <c r="F66" s="22">
        <v>0</v>
      </c>
      <c r="G66" s="22">
        <v>0</v>
      </c>
      <c r="H66" s="22">
        <v>2700</v>
      </c>
      <c r="I66" s="22">
        <v>2600</v>
      </c>
      <c r="J66" s="22">
        <v>3500</v>
      </c>
      <c r="K66" s="22">
        <v>3300</v>
      </c>
      <c r="L66" s="22">
        <v>3800</v>
      </c>
      <c r="M66" s="22">
        <v>2650</v>
      </c>
      <c r="N66" s="22">
        <v>2500</v>
      </c>
      <c r="O66" s="22">
        <v>300</v>
      </c>
      <c r="P66" s="22">
        <v>2900</v>
      </c>
      <c r="Q66" s="142">
        <v>2400</v>
      </c>
      <c r="R66" s="22">
        <v>1000</v>
      </c>
      <c r="S66" s="22">
        <v>0</v>
      </c>
      <c r="T66" s="22">
        <v>4350</v>
      </c>
      <c r="U66" s="90">
        <v>3500</v>
      </c>
      <c r="V66" s="97">
        <f t="shared" si="9"/>
        <v>38917</v>
      </c>
      <c r="W66" s="68">
        <v>7792</v>
      </c>
      <c r="X66" s="69">
        <v>3410</v>
      </c>
      <c r="Y66" s="97">
        <f t="shared" si="16"/>
        <v>11202</v>
      </c>
      <c r="Z66" s="36">
        <f t="shared" si="15"/>
        <v>50119</v>
      </c>
      <c r="AA66" s="79">
        <v>51700</v>
      </c>
      <c r="AB66" s="81">
        <v>51879</v>
      </c>
    </row>
    <row r="67" spans="1:98" s="15" customFormat="1" ht="64.5" customHeight="1" outlineLevel="1" x14ac:dyDescent="0.2">
      <c r="A67" s="151">
        <v>53</v>
      </c>
      <c r="B67" s="153" t="s">
        <v>61</v>
      </c>
      <c r="C67" s="121" t="s">
        <v>70</v>
      </c>
      <c r="D67" s="126" t="s">
        <v>4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150</v>
      </c>
      <c r="N67" s="22">
        <v>0</v>
      </c>
      <c r="O67" s="22">
        <v>0</v>
      </c>
      <c r="P67" s="22">
        <v>0</v>
      </c>
      <c r="Q67" s="22">
        <v>0</v>
      </c>
      <c r="R67" s="22">
        <v>700</v>
      </c>
      <c r="S67" s="22">
        <v>0</v>
      </c>
      <c r="T67" s="22">
        <v>0</v>
      </c>
      <c r="U67" s="90">
        <v>0</v>
      </c>
      <c r="V67" s="97">
        <f t="shared" si="9"/>
        <v>850</v>
      </c>
      <c r="W67" s="68">
        <v>550</v>
      </c>
      <c r="X67" s="69">
        <v>390</v>
      </c>
      <c r="Y67" s="97">
        <f t="shared" si="16"/>
        <v>940</v>
      </c>
      <c r="Z67" s="36">
        <f>V67+Y67</f>
        <v>1790</v>
      </c>
      <c r="AA67" s="79">
        <v>700</v>
      </c>
      <c r="AB67" s="81">
        <v>1252</v>
      </c>
    </row>
    <row r="68" spans="1:98" s="15" customFormat="1" ht="46.5" customHeight="1" outlineLevel="1" x14ac:dyDescent="0.2">
      <c r="A68" s="151">
        <v>54</v>
      </c>
      <c r="B68" s="153" t="s">
        <v>64</v>
      </c>
      <c r="C68" s="121" t="s">
        <v>70</v>
      </c>
      <c r="D68" s="126" t="s">
        <v>29</v>
      </c>
      <c r="E68" s="22">
        <v>3</v>
      </c>
      <c r="F68" s="22">
        <v>4</v>
      </c>
      <c r="G68" s="22">
        <v>5</v>
      </c>
      <c r="H68" s="22">
        <v>2</v>
      </c>
      <c r="I68" s="22">
        <v>2</v>
      </c>
      <c r="J68" s="22">
        <v>0</v>
      </c>
      <c r="K68" s="22">
        <v>2</v>
      </c>
      <c r="L68" s="22">
        <v>0</v>
      </c>
      <c r="M68" s="22">
        <v>0</v>
      </c>
      <c r="N68" s="22">
        <v>5</v>
      </c>
      <c r="O68" s="22">
        <v>0</v>
      </c>
      <c r="P68" s="22">
        <v>0</v>
      </c>
      <c r="Q68" s="22">
        <v>0</v>
      </c>
      <c r="R68" s="22">
        <v>2</v>
      </c>
      <c r="S68" s="22">
        <v>0</v>
      </c>
      <c r="T68" s="22">
        <v>1</v>
      </c>
      <c r="U68" s="90">
        <v>0</v>
      </c>
      <c r="V68" s="97">
        <f t="shared" si="9"/>
        <v>26</v>
      </c>
      <c r="W68" s="68">
        <v>0</v>
      </c>
      <c r="X68" s="69">
        <v>0</v>
      </c>
      <c r="Y68" s="97">
        <f t="shared" si="16"/>
        <v>0</v>
      </c>
      <c r="Z68" s="36">
        <f t="shared" si="15"/>
        <v>26</v>
      </c>
      <c r="AA68" s="55"/>
      <c r="AB68" s="81">
        <v>26</v>
      </c>
    </row>
    <row r="69" spans="1:98" s="15" customFormat="1" ht="42.75" customHeight="1" outlineLevel="1" x14ac:dyDescent="0.2">
      <c r="A69" s="151">
        <v>55</v>
      </c>
      <c r="B69" s="153" t="s">
        <v>6</v>
      </c>
      <c r="C69" s="121" t="s">
        <v>70</v>
      </c>
      <c r="D69" s="126" t="s">
        <v>4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90"/>
      <c r="V69" s="97">
        <f t="shared" si="9"/>
        <v>0</v>
      </c>
      <c r="W69" s="68">
        <v>10100</v>
      </c>
      <c r="X69" s="69">
        <v>8600</v>
      </c>
      <c r="Y69" s="97">
        <f t="shared" si="16"/>
        <v>18700</v>
      </c>
      <c r="Z69" s="36">
        <f t="shared" si="15"/>
        <v>18700</v>
      </c>
      <c r="AA69" s="79">
        <v>18700</v>
      </c>
      <c r="AB69" s="81">
        <v>18700</v>
      </c>
    </row>
    <row r="70" spans="1:98" s="15" customFormat="1" ht="30" customHeight="1" outlineLevel="1" x14ac:dyDescent="0.2">
      <c r="A70" s="151">
        <v>56</v>
      </c>
      <c r="B70" s="153" t="s">
        <v>101</v>
      </c>
      <c r="C70" s="121" t="s">
        <v>70</v>
      </c>
      <c r="D70" s="126" t="s">
        <v>4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90"/>
      <c r="V70" s="97">
        <f t="shared" si="9"/>
        <v>0</v>
      </c>
      <c r="W70" s="68">
        <v>300</v>
      </c>
      <c r="X70" s="69">
        <v>200</v>
      </c>
      <c r="Y70" s="97">
        <f t="shared" si="16"/>
        <v>500</v>
      </c>
      <c r="Z70" s="36">
        <f t="shared" si="15"/>
        <v>500</v>
      </c>
      <c r="AA70" s="79">
        <v>500</v>
      </c>
      <c r="AB70" s="86">
        <v>500</v>
      </c>
    </row>
    <row r="71" spans="1:98" s="15" customFormat="1" ht="57.75" customHeight="1" outlineLevel="1" x14ac:dyDescent="0.2">
      <c r="A71" s="151">
        <v>57</v>
      </c>
      <c r="B71" s="154" t="s">
        <v>62</v>
      </c>
      <c r="C71" s="137" t="s">
        <v>70</v>
      </c>
      <c r="D71" s="131" t="s">
        <v>4</v>
      </c>
      <c r="E71" s="22"/>
      <c r="F71" s="22"/>
      <c r="G71" s="22"/>
      <c r="H71" s="22"/>
      <c r="I71" s="22"/>
      <c r="J71" s="22"/>
      <c r="K71" s="22"/>
      <c r="L71" s="70"/>
      <c r="M71" s="70"/>
      <c r="N71" s="70"/>
      <c r="O71" s="70"/>
      <c r="P71" s="70"/>
      <c r="Q71" s="70"/>
      <c r="R71" s="70"/>
      <c r="S71" s="70"/>
      <c r="T71" s="70"/>
      <c r="U71" s="69"/>
      <c r="V71" s="60">
        <f t="shared" si="9"/>
        <v>0</v>
      </c>
      <c r="W71" s="68"/>
      <c r="X71" s="69"/>
      <c r="Y71" s="97">
        <f t="shared" si="16"/>
        <v>0</v>
      </c>
      <c r="Z71" s="36">
        <f t="shared" si="15"/>
        <v>0</v>
      </c>
      <c r="AA71" s="79"/>
      <c r="AB71" s="86">
        <v>0</v>
      </c>
    </row>
    <row r="72" spans="1:98" s="15" customFormat="1" ht="57.75" customHeight="1" outlineLevel="1" x14ac:dyDescent="0.2">
      <c r="A72" s="151">
        <v>58</v>
      </c>
      <c r="B72" s="154" t="s">
        <v>65</v>
      </c>
      <c r="C72" s="137" t="s">
        <v>70</v>
      </c>
      <c r="D72" s="131" t="s">
        <v>29</v>
      </c>
      <c r="E72" s="22">
        <v>9</v>
      </c>
      <c r="F72" s="22">
        <v>4</v>
      </c>
      <c r="G72" s="22">
        <v>5</v>
      </c>
      <c r="H72" s="22">
        <v>5</v>
      </c>
      <c r="I72" s="22">
        <v>8</v>
      </c>
      <c r="J72" s="22">
        <v>3</v>
      </c>
      <c r="K72" s="22">
        <v>4</v>
      </c>
      <c r="L72" s="22">
        <v>3</v>
      </c>
      <c r="M72" s="22">
        <v>2</v>
      </c>
      <c r="N72" s="22">
        <v>6</v>
      </c>
      <c r="O72" s="22">
        <v>4</v>
      </c>
      <c r="P72" s="22">
        <v>3</v>
      </c>
      <c r="Q72" s="22">
        <v>2</v>
      </c>
      <c r="R72" s="22">
        <v>4</v>
      </c>
      <c r="S72" s="22">
        <v>3</v>
      </c>
      <c r="T72" s="22">
        <v>5</v>
      </c>
      <c r="U72" s="90">
        <v>3</v>
      </c>
      <c r="V72" s="97">
        <f t="shared" si="9"/>
        <v>73</v>
      </c>
      <c r="W72" s="68">
        <v>1</v>
      </c>
      <c r="X72" s="69"/>
      <c r="Y72" s="97">
        <f>W72+X72</f>
        <v>1</v>
      </c>
      <c r="Z72" s="36">
        <f t="shared" si="15"/>
        <v>74</v>
      </c>
      <c r="AA72" s="55"/>
      <c r="AB72" s="86">
        <v>74</v>
      </c>
    </row>
    <row r="73" spans="1:98" s="54" customFormat="1" ht="20.25" x14ac:dyDescent="0.2">
      <c r="A73" s="155"/>
      <c r="B73" s="156" t="s">
        <v>133</v>
      </c>
      <c r="C73" s="100"/>
      <c r="D73" s="132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97"/>
      <c r="W73" s="104"/>
      <c r="X73" s="104"/>
      <c r="Y73" s="97"/>
      <c r="Z73" s="34"/>
      <c r="AA73" s="41"/>
      <c r="AB73" s="86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</row>
    <row r="74" spans="1:98" s="15" customFormat="1" ht="42" customHeight="1" outlineLevel="1" x14ac:dyDescent="0.2">
      <c r="A74" s="157">
        <v>59</v>
      </c>
      <c r="B74" s="158" t="s">
        <v>50</v>
      </c>
      <c r="C74" s="130" t="s">
        <v>70</v>
      </c>
      <c r="D74" s="133" t="s">
        <v>29</v>
      </c>
      <c r="E74" s="70">
        <v>2</v>
      </c>
      <c r="F74" s="70">
        <v>3</v>
      </c>
      <c r="G74" s="70">
        <v>2</v>
      </c>
      <c r="H74" s="70">
        <v>2</v>
      </c>
      <c r="I74" s="70">
        <v>5</v>
      </c>
      <c r="J74" s="70">
        <v>1</v>
      </c>
      <c r="K74" s="70">
        <v>3</v>
      </c>
      <c r="L74" s="70">
        <v>3</v>
      </c>
      <c r="M74" s="70">
        <v>2</v>
      </c>
      <c r="N74" s="70">
        <v>1</v>
      </c>
      <c r="O74" s="70">
        <v>3</v>
      </c>
      <c r="P74" s="70">
        <v>2</v>
      </c>
      <c r="Q74" s="70">
        <v>2</v>
      </c>
      <c r="R74" s="70">
        <v>2</v>
      </c>
      <c r="S74" s="70">
        <v>3</v>
      </c>
      <c r="T74" s="70">
        <v>3</v>
      </c>
      <c r="U74" s="69">
        <v>1</v>
      </c>
      <c r="V74" s="97">
        <f>SUM(E74:U74)</f>
        <v>40</v>
      </c>
      <c r="W74" s="107">
        <v>6</v>
      </c>
      <c r="X74" s="69">
        <v>1</v>
      </c>
      <c r="Y74" s="97">
        <f>W74+X74</f>
        <v>7</v>
      </c>
      <c r="Z74" s="34">
        <f>V74+Y74</f>
        <v>47</v>
      </c>
      <c r="AA74" s="41"/>
      <c r="AB74" s="86">
        <v>47</v>
      </c>
    </row>
    <row r="75" spans="1:98" s="54" customFormat="1" ht="56.25" customHeight="1" x14ac:dyDescent="0.2">
      <c r="A75" s="155"/>
      <c r="B75" s="156" t="s">
        <v>142</v>
      </c>
      <c r="C75" s="134"/>
      <c r="D75" s="135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97"/>
      <c r="W75" s="104"/>
      <c r="X75" s="104"/>
      <c r="Y75" s="97"/>
      <c r="Z75" s="34"/>
      <c r="AA75" s="41"/>
      <c r="AB75" s="86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</row>
    <row r="76" spans="1:98" s="15" customFormat="1" ht="59.25" customHeight="1" outlineLevel="1" x14ac:dyDescent="0.2">
      <c r="A76" s="159">
        <v>60</v>
      </c>
      <c r="B76" s="154" t="s">
        <v>66</v>
      </c>
      <c r="C76" s="130" t="s">
        <v>70</v>
      </c>
      <c r="D76" s="133" t="s">
        <v>46</v>
      </c>
      <c r="E76" s="90">
        <v>321</v>
      </c>
      <c r="F76" s="90">
        <v>1012</v>
      </c>
      <c r="G76" s="90">
        <v>882</v>
      </c>
      <c r="H76" s="90">
        <v>557</v>
      </c>
      <c r="I76" s="90">
        <v>679</v>
      </c>
      <c r="J76" s="90">
        <v>5395</v>
      </c>
      <c r="K76" s="90">
        <v>1887</v>
      </c>
      <c r="L76" s="90">
        <v>1496</v>
      </c>
      <c r="M76" s="90">
        <v>20</v>
      </c>
      <c r="N76" s="90">
        <v>491</v>
      </c>
      <c r="O76" s="90">
        <v>54</v>
      </c>
      <c r="P76" s="90">
        <v>727</v>
      </c>
      <c r="Q76" s="90">
        <v>31</v>
      </c>
      <c r="R76" s="90">
        <v>172</v>
      </c>
      <c r="S76" s="90">
        <v>2441</v>
      </c>
      <c r="T76" s="90">
        <v>3517</v>
      </c>
      <c r="U76" s="90">
        <v>24</v>
      </c>
      <c r="V76" s="97">
        <f>SUM(E76:U76)</f>
        <v>19706</v>
      </c>
      <c r="W76" s="68">
        <v>5610</v>
      </c>
      <c r="X76" s="69">
        <v>1319</v>
      </c>
      <c r="Y76" s="97">
        <f>W76+X76</f>
        <v>6929</v>
      </c>
      <c r="Z76" s="34">
        <f>V76+Y76</f>
        <v>26635</v>
      </c>
      <c r="AA76" s="49">
        <v>26635</v>
      </c>
      <c r="AB76" s="106"/>
    </row>
    <row r="77" spans="1:98" s="54" customFormat="1" ht="20.25" x14ac:dyDescent="0.2">
      <c r="A77" s="155"/>
      <c r="B77" s="156" t="s">
        <v>134</v>
      </c>
      <c r="C77" s="134"/>
      <c r="D77" s="135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97"/>
      <c r="W77" s="104"/>
      <c r="X77" s="104"/>
      <c r="Y77" s="97"/>
      <c r="Z77" s="34"/>
      <c r="AA77" s="41"/>
      <c r="AB77" s="86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</row>
    <row r="78" spans="1:98" s="15" customFormat="1" ht="42" customHeight="1" outlineLevel="1" x14ac:dyDescent="0.2">
      <c r="A78" s="157">
        <v>61</v>
      </c>
      <c r="B78" s="158" t="s">
        <v>47</v>
      </c>
      <c r="C78" s="130" t="s">
        <v>70</v>
      </c>
      <c r="D78" s="133" t="s">
        <v>102</v>
      </c>
      <c r="E78" s="70">
        <v>0</v>
      </c>
      <c r="F78" s="70">
        <v>194</v>
      </c>
      <c r="G78" s="70">
        <v>35</v>
      </c>
      <c r="H78" s="70">
        <v>221</v>
      </c>
      <c r="I78" s="70">
        <v>222</v>
      </c>
      <c r="J78" s="70">
        <v>114</v>
      </c>
      <c r="K78" s="70">
        <v>431</v>
      </c>
      <c r="L78" s="70">
        <v>1270</v>
      </c>
      <c r="M78" s="70">
        <v>73</v>
      </c>
      <c r="N78" s="70">
        <v>0</v>
      </c>
      <c r="O78" s="70">
        <v>0</v>
      </c>
      <c r="P78" s="70">
        <v>0</v>
      </c>
      <c r="Q78" s="70">
        <v>208</v>
      </c>
      <c r="R78" s="70">
        <v>29</v>
      </c>
      <c r="S78" s="70">
        <v>87</v>
      </c>
      <c r="T78" s="70">
        <v>0</v>
      </c>
      <c r="U78" s="69">
        <v>0</v>
      </c>
      <c r="V78" s="97">
        <f>SUM(E78:U78)</f>
        <v>2884</v>
      </c>
      <c r="W78" s="68">
        <v>3541</v>
      </c>
      <c r="X78" s="69">
        <v>1422</v>
      </c>
      <c r="Y78" s="97">
        <f>W78+X78</f>
        <v>4963</v>
      </c>
      <c r="Z78" s="34">
        <f>V78+Y78</f>
        <v>7847</v>
      </c>
      <c r="AA78" s="79">
        <v>7885</v>
      </c>
      <c r="AB78" s="86">
        <v>7348</v>
      </c>
    </row>
    <row r="79" spans="1:98" s="15" customFormat="1" ht="42" customHeight="1" outlineLevel="1" x14ac:dyDescent="0.2">
      <c r="A79" s="157">
        <v>62</v>
      </c>
      <c r="B79" s="158" t="s">
        <v>103</v>
      </c>
      <c r="C79" s="130" t="s">
        <v>70</v>
      </c>
      <c r="D79" s="133" t="s">
        <v>104</v>
      </c>
      <c r="E79" s="70">
        <v>0</v>
      </c>
      <c r="F79" s="70">
        <v>194</v>
      </c>
      <c r="G79" s="70">
        <v>35</v>
      </c>
      <c r="H79" s="70">
        <v>221</v>
      </c>
      <c r="I79" s="70">
        <v>222</v>
      </c>
      <c r="J79" s="70">
        <v>114</v>
      </c>
      <c r="K79" s="70">
        <v>431</v>
      </c>
      <c r="L79" s="70">
        <v>1270</v>
      </c>
      <c r="M79" s="70">
        <v>73</v>
      </c>
      <c r="N79" s="70">
        <v>0</v>
      </c>
      <c r="O79" s="70">
        <v>0</v>
      </c>
      <c r="P79" s="70">
        <v>0</v>
      </c>
      <c r="Q79" s="70">
        <v>208</v>
      </c>
      <c r="R79" s="70">
        <v>29</v>
      </c>
      <c r="S79" s="70">
        <v>87</v>
      </c>
      <c r="T79" s="70">
        <v>0</v>
      </c>
      <c r="U79" s="69">
        <v>0</v>
      </c>
      <c r="V79" s="97">
        <f>SUM(E79:U79)</f>
        <v>2884</v>
      </c>
      <c r="W79" s="68">
        <v>1714</v>
      </c>
      <c r="X79" s="69">
        <v>1422</v>
      </c>
      <c r="Y79" s="97">
        <f>W79+X79</f>
        <v>3136</v>
      </c>
      <c r="Z79" s="34">
        <f>V79+Y79</f>
        <v>6020</v>
      </c>
      <c r="AA79" s="79">
        <v>7467</v>
      </c>
      <c r="AB79" s="86">
        <v>6184.1</v>
      </c>
    </row>
    <row r="80" spans="1:98" s="54" customFormat="1" ht="20.25" x14ac:dyDescent="0.2">
      <c r="A80" s="155"/>
      <c r="B80" s="156" t="s">
        <v>135</v>
      </c>
      <c r="C80" s="134"/>
      <c r="D80" s="135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97"/>
      <c r="W80" s="104"/>
      <c r="X80" s="104"/>
      <c r="Y80" s="97"/>
      <c r="Z80" s="34"/>
      <c r="AA80" s="42"/>
      <c r="AB80" s="86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</row>
    <row r="81" spans="1:98" s="15" customFormat="1" ht="31.5" customHeight="1" outlineLevel="1" x14ac:dyDescent="0.2">
      <c r="A81" s="115">
        <v>63</v>
      </c>
      <c r="B81" s="158" t="s">
        <v>51</v>
      </c>
      <c r="C81" s="130" t="s">
        <v>70</v>
      </c>
      <c r="D81" s="133" t="s">
        <v>29</v>
      </c>
      <c r="E81" s="70"/>
      <c r="F81" s="70"/>
      <c r="G81" s="70"/>
      <c r="H81" s="70"/>
      <c r="I81" s="70"/>
      <c r="J81" s="70"/>
      <c r="K81" s="70">
        <v>1</v>
      </c>
      <c r="L81" s="70">
        <v>1</v>
      </c>
      <c r="M81" s="70"/>
      <c r="N81" s="70"/>
      <c r="O81" s="70"/>
      <c r="P81" s="70"/>
      <c r="Q81" s="70"/>
      <c r="R81" s="70"/>
      <c r="S81" s="70"/>
      <c r="T81" s="70">
        <v>1</v>
      </c>
      <c r="U81" s="69"/>
      <c r="V81" s="97">
        <f>SUM(E81:U81)</f>
        <v>3</v>
      </c>
      <c r="W81" s="68">
        <v>1</v>
      </c>
      <c r="X81" s="90">
        <v>2</v>
      </c>
      <c r="Y81" s="97">
        <f>W81+X81</f>
        <v>3</v>
      </c>
      <c r="Z81" s="34">
        <f>V81+Y81</f>
        <v>6</v>
      </c>
      <c r="AA81" s="79"/>
      <c r="AB81" s="86">
        <v>6</v>
      </c>
    </row>
    <row r="82" spans="1:98" s="54" customFormat="1" ht="20.25" x14ac:dyDescent="0.2">
      <c r="A82" s="155"/>
      <c r="B82" s="156" t="s">
        <v>136</v>
      </c>
      <c r="C82" s="134"/>
      <c r="D82" s="13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97"/>
      <c r="W82" s="105"/>
      <c r="X82" s="105"/>
      <c r="Y82" s="97"/>
      <c r="Z82" s="34"/>
      <c r="AA82" s="41"/>
      <c r="AB82" s="86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</row>
    <row r="83" spans="1:98" s="15" customFormat="1" ht="39" customHeight="1" outlineLevel="1" x14ac:dyDescent="0.2">
      <c r="A83" s="115">
        <v>64</v>
      </c>
      <c r="B83" s="158" t="s">
        <v>52</v>
      </c>
      <c r="C83" s="130" t="s">
        <v>70</v>
      </c>
      <c r="D83" s="133" t="s">
        <v>29</v>
      </c>
      <c r="E83" s="70">
        <v>9</v>
      </c>
      <c r="F83" s="70">
        <v>4</v>
      </c>
      <c r="G83" s="70">
        <v>5</v>
      </c>
      <c r="H83" s="70">
        <v>5</v>
      </c>
      <c r="I83" s="70">
        <v>7</v>
      </c>
      <c r="J83" s="70">
        <v>3</v>
      </c>
      <c r="K83" s="70">
        <v>4</v>
      </c>
      <c r="L83" s="70">
        <v>3</v>
      </c>
      <c r="M83" s="70">
        <v>2</v>
      </c>
      <c r="N83" s="70">
        <v>6</v>
      </c>
      <c r="O83" s="70">
        <v>4</v>
      </c>
      <c r="P83" s="70">
        <v>3</v>
      </c>
      <c r="Q83" s="70">
        <v>2</v>
      </c>
      <c r="R83" s="70">
        <v>4</v>
      </c>
      <c r="S83" s="70">
        <v>3</v>
      </c>
      <c r="T83" s="70">
        <v>5</v>
      </c>
      <c r="U83" s="69">
        <v>3</v>
      </c>
      <c r="V83" s="97">
        <f>SUM(E83:U83)</f>
        <v>72</v>
      </c>
      <c r="W83" s="68">
        <v>1</v>
      </c>
      <c r="X83" s="69"/>
      <c r="Y83" s="97">
        <f>W83+X83</f>
        <v>1</v>
      </c>
      <c r="Z83" s="34">
        <f>V83+Y83</f>
        <v>73</v>
      </c>
      <c r="AA83" s="41"/>
      <c r="AB83" s="86">
        <v>73</v>
      </c>
    </row>
    <row r="84" spans="1:98" s="15" customFormat="1" ht="39" customHeight="1" outlineLevel="1" x14ac:dyDescent="0.2">
      <c r="A84" s="160" t="s">
        <v>121</v>
      </c>
      <c r="B84" s="158" t="s">
        <v>53</v>
      </c>
      <c r="C84" s="130" t="s">
        <v>70</v>
      </c>
      <c r="D84" s="133" t="s">
        <v>29</v>
      </c>
      <c r="E84" s="70">
        <v>9</v>
      </c>
      <c r="F84" s="70">
        <v>4</v>
      </c>
      <c r="G84" s="70">
        <v>5</v>
      </c>
      <c r="H84" s="70">
        <v>5</v>
      </c>
      <c r="I84" s="70">
        <v>8</v>
      </c>
      <c r="J84" s="70">
        <v>3</v>
      </c>
      <c r="K84" s="70">
        <v>4</v>
      </c>
      <c r="L84" s="70">
        <v>3</v>
      </c>
      <c r="M84" s="70">
        <v>2</v>
      </c>
      <c r="N84" s="70">
        <v>6</v>
      </c>
      <c r="O84" s="70">
        <v>4</v>
      </c>
      <c r="P84" s="70">
        <v>3</v>
      </c>
      <c r="Q84" s="70">
        <v>2</v>
      </c>
      <c r="R84" s="70">
        <v>4</v>
      </c>
      <c r="S84" s="70">
        <v>3</v>
      </c>
      <c r="T84" s="70">
        <v>5</v>
      </c>
      <c r="U84" s="69">
        <v>2</v>
      </c>
      <c r="V84" s="97">
        <f>SUM(E84:U84)</f>
        <v>72</v>
      </c>
      <c r="W84" s="68">
        <v>1</v>
      </c>
      <c r="X84" s="69"/>
      <c r="Y84" s="97">
        <f>W84+X84</f>
        <v>1</v>
      </c>
      <c r="Z84" s="34">
        <f>V84+Y84</f>
        <v>73</v>
      </c>
      <c r="AA84" s="41"/>
      <c r="AB84" s="88">
        <v>73</v>
      </c>
    </row>
    <row r="85" spans="1:98" s="139" customFormat="1" ht="50.2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38"/>
      <c r="S85" s="15"/>
      <c r="T85" s="15"/>
      <c r="U85" s="15"/>
      <c r="V85" s="116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</row>
  </sheetData>
  <mergeCells count="3">
    <mergeCell ref="A1:M1"/>
    <mergeCell ref="B54:B55"/>
    <mergeCell ref="B56:B57"/>
  </mergeCells>
  <pageMargins left="0" right="0" top="0.98425196850393704" bottom="0.39370078740157483" header="0.31496062992125984" footer="0.31496062992125984"/>
  <pageSetup paperSize="9" scale="30" fitToHeight="0" orientation="landscape" r:id="rId1"/>
  <headerFooter>
    <oddHeader>&amp;R1-МО_Любинский-2021 (20мо_1мр_2гп_17сп)</oddHeader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31"/>
  <sheetViews>
    <sheetView zoomScale="90" zoomScaleNormal="90" workbookViewId="0">
      <selection activeCell="D31" sqref="D31"/>
    </sheetView>
  </sheetViews>
  <sheetFormatPr defaultRowHeight="15" x14ac:dyDescent="0.25"/>
  <cols>
    <col min="1" max="1" width="35.85546875" customWidth="1"/>
    <col min="2" max="2" width="25.28515625" customWidth="1"/>
    <col min="3" max="3" width="29.28515625" customWidth="1"/>
    <col min="4" max="4" width="28.5703125" customWidth="1"/>
    <col min="8" max="8" width="48.28515625" customWidth="1"/>
    <col min="10" max="10" width="8.140625" customWidth="1"/>
    <col min="17" max="17" width="10.28515625" customWidth="1"/>
  </cols>
  <sheetData>
    <row r="1" spans="1:8" ht="15.75" x14ac:dyDescent="0.25">
      <c r="A1" s="307" t="s">
        <v>196</v>
      </c>
      <c r="B1" s="307"/>
      <c r="C1" s="307"/>
      <c r="D1" s="307"/>
      <c r="E1" s="188"/>
      <c r="F1" s="188"/>
      <c r="G1" s="188"/>
      <c r="H1" s="188"/>
    </row>
    <row r="3" spans="1:8" ht="15.75" x14ac:dyDescent="0.25">
      <c r="A3" s="308" t="s">
        <v>187</v>
      </c>
      <c r="B3" s="308"/>
      <c r="C3" s="308"/>
      <c r="D3" s="308"/>
    </row>
    <row r="4" spans="1:8" ht="15.75" x14ac:dyDescent="0.25">
      <c r="A4" s="309" t="s">
        <v>188</v>
      </c>
      <c r="B4" s="309"/>
      <c r="C4" s="309"/>
      <c r="D4" s="309"/>
    </row>
    <row r="5" spans="1:8" ht="15.75" x14ac:dyDescent="0.25">
      <c r="B5" s="189"/>
      <c r="C5" s="189"/>
      <c r="D5" s="189"/>
    </row>
    <row r="6" spans="1:8" ht="15.75" x14ac:dyDescent="0.25">
      <c r="B6" s="310"/>
      <c r="C6" s="310"/>
      <c r="D6" s="310"/>
    </row>
    <row r="7" spans="1:8" ht="31.5" x14ac:dyDescent="0.25">
      <c r="A7" s="311" t="s">
        <v>189</v>
      </c>
      <c r="B7" s="190" t="s">
        <v>190</v>
      </c>
      <c r="C7" s="191" t="s">
        <v>191</v>
      </c>
      <c r="D7" s="191" t="s">
        <v>192</v>
      </c>
    </row>
    <row r="8" spans="1:8" ht="15.75" x14ac:dyDescent="0.25">
      <c r="A8" s="312"/>
      <c r="B8" s="192">
        <v>13</v>
      </c>
      <c r="C8" s="192">
        <v>10</v>
      </c>
      <c r="D8" s="192">
        <v>11</v>
      </c>
    </row>
    <row r="9" spans="1:8" ht="15.75" x14ac:dyDescent="0.25">
      <c r="B9" s="189"/>
      <c r="C9" s="189"/>
      <c r="D9" s="189"/>
    </row>
    <row r="11" spans="1:8" ht="47.25" x14ac:dyDescent="0.25">
      <c r="A11" s="313" t="s">
        <v>193</v>
      </c>
      <c r="B11" s="313"/>
      <c r="C11" s="190" t="s">
        <v>194</v>
      </c>
      <c r="D11" s="190" t="s">
        <v>195</v>
      </c>
    </row>
    <row r="12" spans="1:8" ht="15.75" x14ac:dyDescent="0.25">
      <c r="A12" s="306" t="s">
        <v>197</v>
      </c>
      <c r="B12" s="306"/>
      <c r="C12" s="193" t="s">
        <v>182</v>
      </c>
      <c r="D12" s="193" t="s">
        <v>181</v>
      </c>
    </row>
    <row r="13" spans="1:8" ht="15.75" x14ac:dyDescent="0.25">
      <c r="A13" s="305" t="s">
        <v>27</v>
      </c>
      <c r="B13" s="305"/>
      <c r="C13" s="193" t="s">
        <v>178</v>
      </c>
      <c r="D13" s="193" t="s">
        <v>177</v>
      </c>
    </row>
    <row r="14" spans="1:8" ht="15.75" x14ac:dyDescent="0.25">
      <c r="A14" s="305" t="s">
        <v>28</v>
      </c>
      <c r="B14" s="305"/>
      <c r="C14" s="193" t="s">
        <v>180</v>
      </c>
      <c r="D14" s="193" t="s">
        <v>179</v>
      </c>
    </row>
    <row r="15" spans="1:8" ht="15.75" x14ac:dyDescent="0.25">
      <c r="A15" s="305" t="s">
        <v>10</v>
      </c>
      <c r="B15" s="305"/>
      <c r="C15" s="193" t="s">
        <v>144</v>
      </c>
      <c r="D15" s="193" t="s">
        <v>143</v>
      </c>
    </row>
    <row r="16" spans="1:8" ht="15.75" x14ac:dyDescent="0.25">
      <c r="A16" s="305" t="s">
        <v>11</v>
      </c>
      <c r="B16" s="305"/>
      <c r="C16" s="193" t="s">
        <v>146</v>
      </c>
      <c r="D16" s="193" t="s">
        <v>145</v>
      </c>
    </row>
    <row r="17" spans="1:4" ht="15.75" x14ac:dyDescent="0.25">
      <c r="A17" s="305" t="s">
        <v>12</v>
      </c>
      <c r="B17" s="305"/>
      <c r="C17" s="193" t="s">
        <v>148</v>
      </c>
      <c r="D17" s="193" t="s">
        <v>147</v>
      </c>
    </row>
    <row r="18" spans="1:4" ht="15.75" x14ac:dyDescent="0.25">
      <c r="A18" s="305" t="s">
        <v>13</v>
      </c>
      <c r="B18" s="305"/>
      <c r="C18" s="193" t="s">
        <v>150</v>
      </c>
      <c r="D18" s="193" t="s">
        <v>149</v>
      </c>
    </row>
    <row r="19" spans="1:4" ht="15.75" x14ac:dyDescent="0.25">
      <c r="A19" s="305" t="s">
        <v>14</v>
      </c>
      <c r="B19" s="305"/>
      <c r="C19" s="193" t="s">
        <v>152</v>
      </c>
      <c r="D19" s="193" t="s">
        <v>151</v>
      </c>
    </row>
    <row r="20" spans="1:4" ht="15.75" x14ac:dyDescent="0.25">
      <c r="A20" s="305" t="s">
        <v>15</v>
      </c>
      <c r="B20" s="305"/>
      <c r="C20" s="193" t="s">
        <v>154</v>
      </c>
      <c r="D20" s="193" t="s">
        <v>153</v>
      </c>
    </row>
    <row r="21" spans="1:4" ht="15.75" x14ac:dyDescent="0.25">
      <c r="A21" s="305" t="s">
        <v>16</v>
      </c>
      <c r="B21" s="305"/>
      <c r="C21" s="193" t="s">
        <v>156</v>
      </c>
      <c r="D21" s="193" t="s">
        <v>155</v>
      </c>
    </row>
    <row r="22" spans="1:4" ht="15.75" x14ac:dyDescent="0.25">
      <c r="A22" s="305" t="s">
        <v>17</v>
      </c>
      <c r="B22" s="305"/>
      <c r="C22" s="193" t="s">
        <v>157</v>
      </c>
      <c r="D22" s="193" t="s">
        <v>158</v>
      </c>
    </row>
    <row r="23" spans="1:4" ht="15.75" x14ac:dyDescent="0.25">
      <c r="A23" s="305" t="s">
        <v>18</v>
      </c>
      <c r="B23" s="305"/>
      <c r="C23" s="245" t="s">
        <v>186</v>
      </c>
      <c r="D23" s="193" t="s">
        <v>159</v>
      </c>
    </row>
    <row r="24" spans="1:4" ht="15.75" x14ac:dyDescent="0.25">
      <c r="A24" s="305" t="s">
        <v>19</v>
      </c>
      <c r="B24" s="305"/>
      <c r="C24" s="193" t="s">
        <v>162</v>
      </c>
      <c r="D24" s="193" t="s">
        <v>161</v>
      </c>
    </row>
    <row r="25" spans="1:4" ht="15.75" x14ac:dyDescent="0.25">
      <c r="A25" s="305" t="s">
        <v>20</v>
      </c>
      <c r="B25" s="305"/>
      <c r="C25" s="193" t="s">
        <v>164</v>
      </c>
      <c r="D25" s="193" t="s">
        <v>163</v>
      </c>
    </row>
    <row r="26" spans="1:4" ht="15.75" x14ac:dyDescent="0.25">
      <c r="A26" s="305" t="s">
        <v>21</v>
      </c>
      <c r="B26" s="305"/>
      <c r="C26" s="193" t="s">
        <v>166</v>
      </c>
      <c r="D26" s="193" t="s">
        <v>165</v>
      </c>
    </row>
    <row r="27" spans="1:4" ht="15.75" x14ac:dyDescent="0.25">
      <c r="A27" s="305" t="s">
        <v>22</v>
      </c>
      <c r="B27" s="305"/>
      <c r="C27" s="193" t="s">
        <v>168</v>
      </c>
      <c r="D27" s="193" t="s">
        <v>167</v>
      </c>
    </row>
    <row r="28" spans="1:4" ht="15.75" x14ac:dyDescent="0.25">
      <c r="A28" s="305" t="s">
        <v>23</v>
      </c>
      <c r="B28" s="305"/>
      <c r="C28" s="193" t="s">
        <v>170</v>
      </c>
      <c r="D28" s="193" t="s">
        <v>169</v>
      </c>
    </row>
    <row r="29" spans="1:4" ht="15.75" x14ac:dyDescent="0.25">
      <c r="A29" s="305" t="s">
        <v>24</v>
      </c>
      <c r="B29" s="305"/>
      <c r="C29" s="193" t="s">
        <v>172</v>
      </c>
      <c r="D29" s="193" t="s">
        <v>171</v>
      </c>
    </row>
    <row r="30" spans="1:4" ht="15.75" x14ac:dyDescent="0.25">
      <c r="A30" s="305" t="s">
        <v>25</v>
      </c>
      <c r="B30" s="305"/>
      <c r="C30" s="193" t="s">
        <v>174</v>
      </c>
      <c r="D30" s="193" t="s">
        <v>173</v>
      </c>
    </row>
    <row r="31" spans="1:4" ht="15.75" x14ac:dyDescent="0.25">
      <c r="A31" s="305" t="s">
        <v>26</v>
      </c>
      <c r="B31" s="305"/>
      <c r="C31" s="193" t="s">
        <v>176</v>
      </c>
      <c r="D31" s="193" t="s">
        <v>175</v>
      </c>
    </row>
  </sheetData>
  <mergeCells count="26">
    <mergeCell ref="A28:B28"/>
    <mergeCell ref="A29:B29"/>
    <mergeCell ref="A30:B30"/>
    <mergeCell ref="A31:B31"/>
    <mergeCell ref="A14:B14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5:B15"/>
    <mergeCell ref="A12:B12"/>
    <mergeCell ref="A13:B13"/>
    <mergeCell ref="A1:D1"/>
    <mergeCell ref="A3:D3"/>
    <mergeCell ref="A4:D4"/>
    <mergeCell ref="B6:D6"/>
    <mergeCell ref="A7:A8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4"/>
  <sheetViews>
    <sheetView tabSelected="1" zoomScale="90" zoomScaleNormal="90" workbookViewId="0">
      <pane ySplit="10" topLeftCell="A11" activePane="bottomLeft" state="frozen"/>
      <selection pane="bottomLeft" activeCell="F19" sqref="F19"/>
    </sheetView>
  </sheetViews>
  <sheetFormatPr defaultRowHeight="15" x14ac:dyDescent="0.25"/>
  <cols>
    <col min="1" max="1" width="50.140625" style="194" customWidth="1"/>
    <col min="2" max="2" width="26.85546875" style="194" customWidth="1"/>
    <col min="3" max="4" width="27.7109375" style="194" customWidth="1"/>
    <col min="5" max="5" width="11.7109375" style="194" customWidth="1"/>
    <col min="6" max="6" width="13.7109375" style="194" customWidth="1"/>
    <col min="7" max="7" width="9.28515625" style="194" customWidth="1"/>
    <col min="8" max="8" width="10.28515625" style="194" customWidth="1"/>
    <col min="9" max="9" width="9.28515625" style="194" customWidth="1"/>
    <col min="10" max="10" width="9.5703125" style="194" customWidth="1"/>
    <col min="11" max="16384" width="9.140625" style="194"/>
  </cols>
  <sheetData>
    <row r="1" spans="1:4" ht="30" customHeight="1" x14ac:dyDescent="0.3">
      <c r="A1" s="317" t="s">
        <v>198</v>
      </c>
      <c r="B1" s="317"/>
      <c r="C1" s="317"/>
      <c r="D1" s="318"/>
    </row>
    <row r="2" spans="1:4" ht="61.5" customHeight="1" x14ac:dyDescent="0.25">
      <c r="A2" s="319" t="s">
        <v>437</v>
      </c>
      <c r="B2" s="320"/>
      <c r="C2" s="320"/>
      <c r="D2" s="321"/>
    </row>
    <row r="3" spans="1:4" ht="66" customHeight="1" x14ac:dyDescent="0.25">
      <c r="A3" s="322" t="s">
        <v>438</v>
      </c>
      <c r="B3" s="323"/>
      <c r="C3" s="323"/>
      <c r="D3" s="324"/>
    </row>
    <row r="4" spans="1:4" ht="15.75" customHeight="1" x14ac:dyDescent="0.25">
      <c r="A4" s="195"/>
      <c r="B4" s="196"/>
      <c r="C4" s="196"/>
      <c r="D4" s="197"/>
    </row>
    <row r="5" spans="1:4" ht="36.75" customHeight="1" x14ac:dyDescent="0.25">
      <c r="A5" s="325" t="s">
        <v>199</v>
      </c>
      <c r="B5" s="326"/>
      <c r="C5" s="326"/>
      <c r="D5" s="327"/>
    </row>
    <row r="6" spans="1:4" ht="19.5" customHeight="1" x14ac:dyDescent="0.25">
      <c r="A6" s="198"/>
      <c r="B6" s="198"/>
      <c r="C6" s="198"/>
      <c r="D6" s="198"/>
    </row>
    <row r="7" spans="1:4" ht="15" customHeight="1" x14ac:dyDescent="0.25">
      <c r="A7" s="328" t="s">
        <v>200</v>
      </c>
      <c r="B7" s="328" t="s">
        <v>201</v>
      </c>
      <c r="C7" s="328" t="s">
        <v>202</v>
      </c>
      <c r="D7" s="328" t="s">
        <v>203</v>
      </c>
    </row>
    <row r="8" spans="1:4" ht="42" customHeight="1" x14ac:dyDescent="0.25">
      <c r="A8" s="328"/>
      <c r="B8" s="328"/>
      <c r="C8" s="328"/>
      <c r="D8" s="328"/>
    </row>
    <row r="9" spans="1:4" ht="15" customHeight="1" x14ac:dyDescent="0.25">
      <c r="A9" s="199"/>
      <c r="B9" s="200">
        <v>1</v>
      </c>
      <c r="C9" s="200">
        <v>2</v>
      </c>
      <c r="D9" s="200">
        <v>3</v>
      </c>
    </row>
    <row r="10" spans="1:4" ht="26.25" customHeight="1" x14ac:dyDescent="0.25">
      <c r="A10" s="201" t="s">
        <v>212</v>
      </c>
      <c r="B10" s="202">
        <v>52629000000</v>
      </c>
      <c r="C10" s="203" t="s">
        <v>204</v>
      </c>
      <c r="D10" s="204">
        <f>SUM(D13:D14,D16,D18:D26,D28:D31,D33:D37,D39:D43,D45:D52,D54:D56,D58:D61,D63:D65,D67:D68,D70:D75,D77:D80,D82:D84,D86:D87,D89:D92,D94:D96,D98:D102,D104:D106)</f>
        <v>0</v>
      </c>
    </row>
    <row r="11" spans="1:4" ht="19.5" customHeight="1" x14ac:dyDescent="0.25">
      <c r="A11" s="205" t="s">
        <v>205</v>
      </c>
      <c r="B11" s="200"/>
      <c r="C11" s="206"/>
      <c r="D11" s="207"/>
    </row>
    <row r="12" spans="1:4" ht="15" customHeight="1" x14ac:dyDescent="0.25">
      <c r="A12" s="208" t="s">
        <v>27</v>
      </c>
      <c r="B12" s="209">
        <v>52629151000</v>
      </c>
      <c r="C12" s="210" t="s">
        <v>204</v>
      </c>
      <c r="D12" s="211">
        <f>SUM(D13:D14)</f>
        <v>0</v>
      </c>
    </row>
    <row r="13" spans="1:4" ht="15" customHeight="1" x14ac:dyDescent="0.25">
      <c r="A13" s="212" t="s">
        <v>213</v>
      </c>
      <c r="B13" s="213" t="s">
        <v>204</v>
      </c>
      <c r="C13" s="214" t="s">
        <v>216</v>
      </c>
      <c r="D13" s="284"/>
    </row>
    <row r="14" spans="1:4" ht="15" customHeight="1" x14ac:dyDescent="0.25">
      <c r="A14" s="212" t="s">
        <v>214</v>
      </c>
      <c r="B14" s="213" t="s">
        <v>204</v>
      </c>
      <c r="C14" s="214" t="s">
        <v>217</v>
      </c>
      <c r="D14" s="284"/>
    </row>
    <row r="15" spans="1:4" ht="15" customHeight="1" x14ac:dyDescent="0.25">
      <c r="A15" s="208" t="s">
        <v>28</v>
      </c>
      <c r="B15" s="209" t="s">
        <v>179</v>
      </c>
      <c r="C15" s="210" t="s">
        <v>204</v>
      </c>
      <c r="D15" s="244">
        <f>D16</f>
        <v>0</v>
      </c>
    </row>
    <row r="16" spans="1:4" ht="15" customHeight="1" x14ac:dyDescent="0.25">
      <c r="A16" s="212" t="s">
        <v>215</v>
      </c>
      <c r="B16" s="213" t="s">
        <v>204</v>
      </c>
      <c r="C16" s="214" t="s">
        <v>218</v>
      </c>
      <c r="D16" s="284"/>
    </row>
    <row r="17" spans="1:4" ht="15" customHeight="1" x14ac:dyDescent="0.25">
      <c r="A17" s="215" t="s">
        <v>10</v>
      </c>
      <c r="B17" s="209" t="s">
        <v>143</v>
      </c>
      <c r="C17" s="216" t="s">
        <v>204</v>
      </c>
      <c r="D17" s="217">
        <f>SUM(D18:D26)</f>
        <v>0</v>
      </c>
    </row>
    <row r="18" spans="1:4" ht="15" customHeight="1" x14ac:dyDescent="0.25">
      <c r="A18" s="212" t="s">
        <v>219</v>
      </c>
      <c r="B18" s="218" t="s">
        <v>204</v>
      </c>
      <c r="C18" s="214" t="s">
        <v>228</v>
      </c>
      <c r="D18" s="285"/>
    </row>
    <row r="19" spans="1:4" ht="15" customHeight="1" x14ac:dyDescent="0.25">
      <c r="A19" s="212" t="s">
        <v>220</v>
      </c>
      <c r="B19" s="218" t="s">
        <v>204</v>
      </c>
      <c r="C19" s="214" t="s">
        <v>229</v>
      </c>
      <c r="D19" s="285"/>
    </row>
    <row r="20" spans="1:4" ht="15" customHeight="1" x14ac:dyDescent="0.25">
      <c r="A20" s="212" t="s">
        <v>221</v>
      </c>
      <c r="B20" s="218" t="s">
        <v>204</v>
      </c>
      <c r="C20" s="214" t="s">
        <v>230</v>
      </c>
      <c r="D20" s="285"/>
    </row>
    <row r="21" spans="1:4" ht="15" customHeight="1" x14ac:dyDescent="0.25">
      <c r="A21" s="212" t="s">
        <v>222</v>
      </c>
      <c r="B21" s="218" t="s">
        <v>204</v>
      </c>
      <c r="C21" s="214" t="s">
        <v>231</v>
      </c>
      <c r="D21" s="285"/>
    </row>
    <row r="22" spans="1:4" ht="15" customHeight="1" x14ac:dyDescent="0.25">
      <c r="A22" s="212" t="s">
        <v>223</v>
      </c>
      <c r="B22" s="218" t="s">
        <v>204</v>
      </c>
      <c r="C22" s="214" t="s">
        <v>232</v>
      </c>
      <c r="D22" s="285"/>
    </row>
    <row r="23" spans="1:4" ht="15" customHeight="1" x14ac:dyDescent="0.25">
      <c r="A23" s="212" t="s">
        <v>224</v>
      </c>
      <c r="B23" s="218" t="s">
        <v>204</v>
      </c>
      <c r="C23" s="214" t="s">
        <v>233</v>
      </c>
      <c r="D23" s="285"/>
    </row>
    <row r="24" spans="1:4" ht="15" customHeight="1" x14ac:dyDescent="0.25">
      <c r="A24" s="212" t="s">
        <v>225</v>
      </c>
      <c r="B24" s="218" t="s">
        <v>204</v>
      </c>
      <c r="C24" s="214" t="s">
        <v>234</v>
      </c>
      <c r="D24" s="285"/>
    </row>
    <row r="25" spans="1:4" ht="15" customHeight="1" x14ac:dyDescent="0.25">
      <c r="A25" s="212" t="s">
        <v>226</v>
      </c>
      <c r="B25" s="218" t="s">
        <v>204</v>
      </c>
      <c r="C25" s="214" t="s">
        <v>235</v>
      </c>
      <c r="D25" s="285"/>
    </row>
    <row r="26" spans="1:4" ht="15" customHeight="1" x14ac:dyDescent="0.25">
      <c r="A26" s="212" t="s">
        <v>227</v>
      </c>
      <c r="B26" s="218" t="s">
        <v>204</v>
      </c>
      <c r="C26" s="214">
        <v>52629402141</v>
      </c>
      <c r="D26" s="285"/>
    </row>
    <row r="27" spans="1:4" ht="15" customHeight="1" x14ac:dyDescent="0.25">
      <c r="A27" s="215" t="s">
        <v>11</v>
      </c>
      <c r="B27" s="209" t="s">
        <v>145</v>
      </c>
      <c r="C27" s="219" t="s">
        <v>204</v>
      </c>
      <c r="D27" s="217">
        <f>SUM(D28:D31)</f>
        <v>0</v>
      </c>
    </row>
    <row r="28" spans="1:4" ht="15" customHeight="1" x14ac:dyDescent="0.25">
      <c r="A28" s="212" t="s">
        <v>236</v>
      </c>
      <c r="B28" s="218" t="s">
        <v>204</v>
      </c>
      <c r="C28" s="214" t="s">
        <v>240</v>
      </c>
      <c r="D28" s="285"/>
    </row>
    <row r="29" spans="1:4" ht="15" customHeight="1" x14ac:dyDescent="0.25">
      <c r="A29" s="212" t="s">
        <v>237</v>
      </c>
      <c r="B29" s="218" t="s">
        <v>204</v>
      </c>
      <c r="C29" s="214" t="s">
        <v>241</v>
      </c>
      <c r="D29" s="285"/>
    </row>
    <row r="30" spans="1:4" ht="15" customHeight="1" x14ac:dyDescent="0.25">
      <c r="A30" s="212" t="s">
        <v>238</v>
      </c>
      <c r="B30" s="218" t="s">
        <v>204</v>
      </c>
      <c r="C30" s="214" t="s">
        <v>242</v>
      </c>
      <c r="D30" s="285"/>
    </row>
    <row r="31" spans="1:4" ht="15" customHeight="1" x14ac:dyDescent="0.25">
      <c r="A31" s="212" t="s">
        <v>239</v>
      </c>
      <c r="B31" s="218" t="s">
        <v>204</v>
      </c>
      <c r="C31" s="214" t="s">
        <v>243</v>
      </c>
      <c r="D31" s="285"/>
    </row>
    <row r="32" spans="1:4" ht="15" customHeight="1" x14ac:dyDescent="0.25">
      <c r="A32" s="215" t="s">
        <v>12</v>
      </c>
      <c r="B32" s="209" t="s">
        <v>147</v>
      </c>
      <c r="C32" s="216" t="s">
        <v>204</v>
      </c>
      <c r="D32" s="217">
        <f>SUM(D33:D37)</f>
        <v>0</v>
      </c>
    </row>
    <row r="33" spans="1:7" ht="15" customHeight="1" x14ac:dyDescent="0.25">
      <c r="A33" s="212" t="s">
        <v>244</v>
      </c>
      <c r="B33" s="218" t="s">
        <v>204</v>
      </c>
      <c r="C33" s="214" t="s">
        <v>249</v>
      </c>
      <c r="D33" s="285"/>
    </row>
    <row r="34" spans="1:7" ht="15" customHeight="1" x14ac:dyDescent="0.25">
      <c r="A34" s="212" t="s">
        <v>245</v>
      </c>
      <c r="B34" s="218" t="s">
        <v>204</v>
      </c>
      <c r="C34" s="214" t="s">
        <v>250</v>
      </c>
      <c r="D34" s="285"/>
    </row>
    <row r="35" spans="1:7" ht="15" customHeight="1" x14ac:dyDescent="0.25">
      <c r="A35" s="212" t="s">
        <v>246</v>
      </c>
      <c r="B35" s="218" t="s">
        <v>204</v>
      </c>
      <c r="C35" s="214" t="s">
        <v>251</v>
      </c>
      <c r="D35" s="285"/>
    </row>
    <row r="36" spans="1:7" ht="15" customHeight="1" x14ac:dyDescent="0.25">
      <c r="A36" s="212" t="s">
        <v>247</v>
      </c>
      <c r="B36" s="218" t="s">
        <v>204</v>
      </c>
      <c r="C36" s="214" t="s">
        <v>252</v>
      </c>
      <c r="D36" s="285"/>
    </row>
    <row r="37" spans="1:7" ht="15" customHeight="1" x14ac:dyDescent="0.25">
      <c r="A37" s="212" t="s">
        <v>248</v>
      </c>
      <c r="B37" s="218" t="s">
        <v>204</v>
      </c>
      <c r="C37" s="214" t="s">
        <v>253</v>
      </c>
      <c r="D37" s="285"/>
    </row>
    <row r="38" spans="1:7" ht="15" customHeight="1" x14ac:dyDescent="0.25">
      <c r="A38" s="215" t="s">
        <v>13</v>
      </c>
      <c r="B38" s="209" t="s">
        <v>149</v>
      </c>
      <c r="C38" s="220" t="s">
        <v>204</v>
      </c>
      <c r="D38" s="217">
        <f>SUM(D39:D43)</f>
        <v>0</v>
      </c>
    </row>
    <row r="39" spans="1:7" ht="15" customHeight="1" x14ac:dyDescent="0.25">
      <c r="A39" s="212" t="s">
        <v>254</v>
      </c>
      <c r="B39" s="218" t="s">
        <v>204</v>
      </c>
      <c r="C39" s="214" t="s">
        <v>259</v>
      </c>
      <c r="D39" s="285"/>
    </row>
    <row r="40" spans="1:7" ht="15" customHeight="1" x14ac:dyDescent="0.25">
      <c r="A40" s="212" t="s">
        <v>255</v>
      </c>
      <c r="B40" s="218" t="s">
        <v>204</v>
      </c>
      <c r="C40" s="214" t="s">
        <v>260</v>
      </c>
      <c r="D40" s="285"/>
    </row>
    <row r="41" spans="1:7" ht="15" customHeight="1" x14ac:dyDescent="0.25">
      <c r="A41" s="212" t="s">
        <v>256</v>
      </c>
      <c r="B41" s="218" t="s">
        <v>204</v>
      </c>
      <c r="C41" s="214" t="s">
        <v>261</v>
      </c>
      <c r="D41" s="285"/>
    </row>
    <row r="42" spans="1:7" ht="15" customHeight="1" x14ac:dyDescent="0.25">
      <c r="A42" s="212" t="s">
        <v>257</v>
      </c>
      <c r="B42" s="218" t="s">
        <v>204</v>
      </c>
      <c r="C42" s="214" t="s">
        <v>262</v>
      </c>
      <c r="D42" s="285"/>
    </row>
    <row r="43" spans="1:7" ht="15" customHeight="1" x14ac:dyDescent="0.25">
      <c r="A43" s="212" t="s">
        <v>258</v>
      </c>
      <c r="B43" s="218" t="s">
        <v>204</v>
      </c>
      <c r="C43" s="214" t="s">
        <v>263</v>
      </c>
      <c r="D43" s="285"/>
    </row>
    <row r="44" spans="1:7" ht="15" customHeight="1" x14ac:dyDescent="0.25">
      <c r="A44" s="215" t="s">
        <v>14</v>
      </c>
      <c r="B44" s="209" t="s">
        <v>151</v>
      </c>
      <c r="C44" s="220" t="s">
        <v>204</v>
      </c>
      <c r="D44" s="217">
        <f>SUM(D45:D52)</f>
        <v>0</v>
      </c>
      <c r="G44" s="221"/>
    </row>
    <row r="45" spans="1:7" ht="15" customHeight="1" x14ac:dyDescent="0.25">
      <c r="A45" s="212" t="s">
        <v>264</v>
      </c>
      <c r="B45" s="218" t="s">
        <v>204</v>
      </c>
      <c r="C45" s="214" t="s">
        <v>272</v>
      </c>
      <c r="D45" s="285"/>
      <c r="G45" s="221"/>
    </row>
    <row r="46" spans="1:7" ht="15" customHeight="1" x14ac:dyDescent="0.25">
      <c r="A46" s="212" t="s">
        <v>265</v>
      </c>
      <c r="B46" s="218" t="s">
        <v>204</v>
      </c>
      <c r="C46" s="214" t="s">
        <v>273</v>
      </c>
      <c r="D46" s="285"/>
      <c r="G46" s="221"/>
    </row>
    <row r="47" spans="1:7" ht="15" customHeight="1" x14ac:dyDescent="0.25">
      <c r="A47" s="212" t="s">
        <v>266</v>
      </c>
      <c r="B47" s="218" t="s">
        <v>204</v>
      </c>
      <c r="C47" s="214" t="s">
        <v>274</v>
      </c>
      <c r="D47" s="285"/>
    </row>
    <row r="48" spans="1:7" ht="15" customHeight="1" x14ac:dyDescent="0.25">
      <c r="A48" s="212" t="s">
        <v>267</v>
      </c>
      <c r="B48" s="218" t="s">
        <v>204</v>
      </c>
      <c r="C48" s="214" t="s">
        <v>275</v>
      </c>
      <c r="D48" s="285"/>
    </row>
    <row r="49" spans="1:4" ht="15" customHeight="1" x14ac:dyDescent="0.25">
      <c r="A49" s="212" t="s">
        <v>268</v>
      </c>
      <c r="B49" s="218" t="s">
        <v>204</v>
      </c>
      <c r="C49" s="214" t="s">
        <v>276</v>
      </c>
      <c r="D49" s="286"/>
    </row>
    <row r="50" spans="1:4" ht="15" customHeight="1" x14ac:dyDescent="0.25">
      <c r="A50" s="212" t="s">
        <v>269</v>
      </c>
      <c r="B50" s="218" t="s">
        <v>204</v>
      </c>
      <c r="C50" s="214" t="s">
        <v>277</v>
      </c>
      <c r="D50" s="286"/>
    </row>
    <row r="51" spans="1:4" ht="15" customHeight="1" x14ac:dyDescent="0.25">
      <c r="A51" s="212" t="s">
        <v>270</v>
      </c>
      <c r="B51" s="218" t="s">
        <v>204</v>
      </c>
      <c r="C51" s="214" t="s">
        <v>278</v>
      </c>
      <c r="D51" s="286"/>
    </row>
    <row r="52" spans="1:4" ht="15" customHeight="1" x14ac:dyDescent="0.25">
      <c r="A52" s="212" t="s">
        <v>271</v>
      </c>
      <c r="B52" s="218" t="s">
        <v>204</v>
      </c>
      <c r="C52" s="214" t="s">
        <v>279</v>
      </c>
      <c r="D52" s="286"/>
    </row>
    <row r="53" spans="1:4" ht="15" customHeight="1" x14ac:dyDescent="0.25">
      <c r="A53" s="215" t="s">
        <v>15</v>
      </c>
      <c r="B53" s="209">
        <v>52629410000</v>
      </c>
      <c r="C53" s="218" t="s">
        <v>204</v>
      </c>
      <c r="D53" s="222">
        <f>SUM(D54:D56)</f>
        <v>0</v>
      </c>
    </row>
    <row r="54" spans="1:4" ht="15" customHeight="1" x14ac:dyDescent="0.25">
      <c r="A54" s="212" t="s">
        <v>280</v>
      </c>
      <c r="B54" s="218" t="s">
        <v>204</v>
      </c>
      <c r="C54" s="214" t="s">
        <v>283</v>
      </c>
      <c r="D54" s="286"/>
    </row>
    <row r="55" spans="1:4" ht="15" customHeight="1" x14ac:dyDescent="0.25">
      <c r="A55" s="212" t="s">
        <v>281</v>
      </c>
      <c r="B55" s="218" t="s">
        <v>204</v>
      </c>
      <c r="C55" s="214" t="s">
        <v>284</v>
      </c>
      <c r="D55" s="286"/>
    </row>
    <row r="56" spans="1:4" ht="15" customHeight="1" x14ac:dyDescent="0.25">
      <c r="A56" s="212" t="s">
        <v>282</v>
      </c>
      <c r="B56" s="218" t="s">
        <v>204</v>
      </c>
      <c r="C56" s="214" t="s">
        <v>285</v>
      </c>
      <c r="D56" s="286"/>
    </row>
    <row r="57" spans="1:4" ht="15" customHeight="1" x14ac:dyDescent="0.25">
      <c r="A57" s="224" t="s">
        <v>16</v>
      </c>
      <c r="B57" s="209" t="s">
        <v>155</v>
      </c>
      <c r="C57" s="218" t="s">
        <v>204</v>
      </c>
      <c r="D57" s="222">
        <f>SUM(D58:D61)</f>
        <v>0</v>
      </c>
    </row>
    <row r="58" spans="1:4" ht="15" customHeight="1" x14ac:dyDescent="0.25">
      <c r="A58" s="212" t="s">
        <v>286</v>
      </c>
      <c r="B58" s="218" t="s">
        <v>204</v>
      </c>
      <c r="C58" s="214" t="s">
        <v>290</v>
      </c>
      <c r="D58" s="286"/>
    </row>
    <row r="59" spans="1:4" ht="15" customHeight="1" x14ac:dyDescent="0.25">
      <c r="A59" s="212" t="s">
        <v>287</v>
      </c>
      <c r="B59" s="218" t="s">
        <v>204</v>
      </c>
      <c r="C59" s="214" t="s">
        <v>291</v>
      </c>
      <c r="D59" s="286"/>
    </row>
    <row r="60" spans="1:4" ht="15" customHeight="1" x14ac:dyDescent="0.25">
      <c r="A60" s="212" t="s">
        <v>288</v>
      </c>
      <c r="B60" s="218" t="s">
        <v>204</v>
      </c>
      <c r="C60" s="214" t="s">
        <v>292</v>
      </c>
      <c r="D60" s="286"/>
    </row>
    <row r="61" spans="1:4" ht="15" customHeight="1" x14ac:dyDescent="0.25">
      <c r="A61" s="212" t="s">
        <v>289</v>
      </c>
      <c r="B61" s="218" t="s">
        <v>204</v>
      </c>
      <c r="C61" s="214" t="s">
        <v>293</v>
      </c>
      <c r="D61" s="286"/>
    </row>
    <row r="62" spans="1:4" ht="15" customHeight="1" x14ac:dyDescent="0.25">
      <c r="A62" s="224" t="s">
        <v>17</v>
      </c>
      <c r="B62" s="209" t="s">
        <v>158</v>
      </c>
      <c r="C62" s="218" t="s">
        <v>204</v>
      </c>
      <c r="D62" s="225">
        <f>SUM(D63:D65)</f>
        <v>0</v>
      </c>
    </row>
    <row r="63" spans="1:4" ht="15" customHeight="1" x14ac:dyDescent="0.25">
      <c r="A63" s="212" t="s">
        <v>294</v>
      </c>
      <c r="B63" s="218" t="s">
        <v>204</v>
      </c>
      <c r="C63" s="214" t="s">
        <v>297</v>
      </c>
      <c r="D63" s="286"/>
    </row>
    <row r="64" spans="1:4" ht="15" customHeight="1" x14ac:dyDescent="0.25">
      <c r="A64" s="212" t="s">
        <v>295</v>
      </c>
      <c r="B64" s="218" t="s">
        <v>204</v>
      </c>
      <c r="C64" s="214" t="s">
        <v>298</v>
      </c>
      <c r="D64" s="286"/>
    </row>
    <row r="65" spans="1:4" ht="15" customHeight="1" x14ac:dyDescent="0.25">
      <c r="A65" s="212" t="s">
        <v>296</v>
      </c>
      <c r="B65" s="218" t="s">
        <v>204</v>
      </c>
      <c r="C65" s="214" t="s">
        <v>299</v>
      </c>
      <c r="D65" s="286"/>
    </row>
    <row r="66" spans="1:4" ht="15" customHeight="1" x14ac:dyDescent="0.25">
      <c r="A66" s="226" t="s">
        <v>18</v>
      </c>
      <c r="B66" s="209" t="s">
        <v>159</v>
      </c>
      <c r="C66" s="218" t="s">
        <v>204</v>
      </c>
      <c r="D66" s="222">
        <f>SUM(D67:D68)</f>
        <v>0</v>
      </c>
    </row>
    <row r="67" spans="1:4" ht="15" customHeight="1" x14ac:dyDescent="0.25">
      <c r="A67" s="212" t="s">
        <v>300</v>
      </c>
      <c r="B67" s="218" t="s">
        <v>204</v>
      </c>
      <c r="C67" s="214" t="s">
        <v>302</v>
      </c>
      <c r="D67" s="286"/>
    </row>
    <row r="68" spans="1:4" ht="15" customHeight="1" x14ac:dyDescent="0.25">
      <c r="A68" s="212" t="s">
        <v>301</v>
      </c>
      <c r="B68" s="218" t="s">
        <v>204</v>
      </c>
      <c r="C68" s="214" t="s">
        <v>303</v>
      </c>
      <c r="D68" s="286"/>
    </row>
    <row r="69" spans="1:4" ht="15" customHeight="1" x14ac:dyDescent="0.25">
      <c r="A69" s="226" t="s">
        <v>19</v>
      </c>
      <c r="B69" s="209" t="s">
        <v>161</v>
      </c>
      <c r="C69" s="214" t="s">
        <v>204</v>
      </c>
      <c r="D69" s="222">
        <f>SUM(D70:D75)</f>
        <v>0</v>
      </c>
    </row>
    <row r="70" spans="1:4" ht="15" customHeight="1" x14ac:dyDescent="0.25">
      <c r="A70" s="212" t="s">
        <v>304</v>
      </c>
      <c r="B70" s="218" t="s">
        <v>204</v>
      </c>
      <c r="C70" s="214">
        <v>52629425101</v>
      </c>
      <c r="D70" s="286"/>
    </row>
    <row r="71" spans="1:4" ht="15" customHeight="1" x14ac:dyDescent="0.25">
      <c r="A71" s="212" t="s">
        <v>305</v>
      </c>
      <c r="B71" s="218" t="s">
        <v>204</v>
      </c>
      <c r="C71" s="214" t="s">
        <v>311</v>
      </c>
      <c r="D71" s="286"/>
    </row>
    <row r="72" spans="1:4" ht="15" customHeight="1" x14ac:dyDescent="0.25">
      <c r="A72" s="212" t="s">
        <v>306</v>
      </c>
      <c r="B72" s="218" t="s">
        <v>204</v>
      </c>
      <c r="C72" s="214" t="s">
        <v>312</v>
      </c>
      <c r="D72" s="286"/>
    </row>
    <row r="73" spans="1:4" ht="15" customHeight="1" x14ac:dyDescent="0.25">
      <c r="A73" s="212" t="s">
        <v>307</v>
      </c>
      <c r="B73" s="218" t="s">
        <v>204</v>
      </c>
      <c r="C73" s="214" t="s">
        <v>313</v>
      </c>
      <c r="D73" s="286"/>
    </row>
    <row r="74" spans="1:4" ht="15" customHeight="1" x14ac:dyDescent="0.25">
      <c r="A74" s="212" t="s">
        <v>308</v>
      </c>
      <c r="B74" s="218" t="s">
        <v>204</v>
      </c>
      <c r="C74" s="214" t="s">
        <v>314</v>
      </c>
      <c r="D74" s="286"/>
    </row>
    <row r="75" spans="1:4" ht="15" customHeight="1" x14ac:dyDescent="0.25">
      <c r="A75" s="212" t="s">
        <v>309</v>
      </c>
      <c r="B75" s="218" t="s">
        <v>204</v>
      </c>
      <c r="C75" s="214" t="s">
        <v>315</v>
      </c>
      <c r="D75" s="286"/>
    </row>
    <row r="76" spans="1:4" ht="15" customHeight="1" x14ac:dyDescent="0.25">
      <c r="A76" s="226" t="s">
        <v>20</v>
      </c>
      <c r="B76" s="209" t="s">
        <v>163</v>
      </c>
      <c r="C76" s="214" t="s">
        <v>204</v>
      </c>
      <c r="D76" s="222">
        <f>SUM(D77:D80)</f>
        <v>0</v>
      </c>
    </row>
    <row r="77" spans="1:4" ht="15" customHeight="1" x14ac:dyDescent="0.25">
      <c r="A77" s="212" t="s">
        <v>320</v>
      </c>
      <c r="B77" s="218" t="s">
        <v>204</v>
      </c>
      <c r="C77" s="214" t="s">
        <v>316</v>
      </c>
      <c r="D77" s="286"/>
    </row>
    <row r="78" spans="1:4" ht="15" customHeight="1" x14ac:dyDescent="0.25">
      <c r="A78" s="212" t="s">
        <v>321</v>
      </c>
      <c r="B78" s="218" t="s">
        <v>204</v>
      </c>
      <c r="C78" s="214" t="s">
        <v>317</v>
      </c>
      <c r="D78" s="286"/>
    </row>
    <row r="79" spans="1:4" ht="15" customHeight="1" x14ac:dyDescent="0.25">
      <c r="A79" s="212" t="s">
        <v>322</v>
      </c>
      <c r="B79" s="218" t="s">
        <v>204</v>
      </c>
      <c r="C79" s="214" t="s">
        <v>318</v>
      </c>
      <c r="D79" s="286"/>
    </row>
    <row r="80" spans="1:4" ht="15" customHeight="1" x14ac:dyDescent="0.25">
      <c r="A80" s="212" t="s">
        <v>323</v>
      </c>
      <c r="B80" s="218" t="s">
        <v>204</v>
      </c>
      <c r="C80" s="214" t="s">
        <v>319</v>
      </c>
      <c r="D80" s="286"/>
    </row>
    <row r="81" spans="1:4" ht="15" customHeight="1" x14ac:dyDescent="0.25">
      <c r="A81" s="226" t="s">
        <v>21</v>
      </c>
      <c r="B81" s="209" t="s">
        <v>165</v>
      </c>
      <c r="C81" s="214" t="s">
        <v>204</v>
      </c>
      <c r="D81" s="222">
        <f>SUM(D82:D84)</f>
        <v>0</v>
      </c>
    </row>
    <row r="82" spans="1:4" ht="15" customHeight="1" x14ac:dyDescent="0.25">
      <c r="A82" s="212" t="s">
        <v>324</v>
      </c>
      <c r="B82" s="218" t="s">
        <v>204</v>
      </c>
      <c r="C82" s="214" t="s">
        <v>327</v>
      </c>
      <c r="D82" s="286"/>
    </row>
    <row r="83" spans="1:4" ht="15" customHeight="1" x14ac:dyDescent="0.25">
      <c r="A83" s="212" t="s">
        <v>325</v>
      </c>
      <c r="B83" s="218" t="s">
        <v>204</v>
      </c>
      <c r="C83" s="214" t="s">
        <v>328</v>
      </c>
      <c r="D83" s="286"/>
    </row>
    <row r="84" spans="1:4" ht="15" customHeight="1" x14ac:dyDescent="0.25">
      <c r="A84" s="212" t="s">
        <v>326</v>
      </c>
      <c r="B84" s="218" t="s">
        <v>204</v>
      </c>
      <c r="C84" s="214" t="s">
        <v>329</v>
      </c>
      <c r="D84" s="286"/>
    </row>
    <row r="85" spans="1:4" ht="15" customHeight="1" x14ac:dyDescent="0.25">
      <c r="A85" s="226" t="s">
        <v>22</v>
      </c>
      <c r="B85" s="209" t="s">
        <v>167</v>
      </c>
      <c r="C85" s="214" t="s">
        <v>204</v>
      </c>
      <c r="D85" s="222">
        <f>SUM(D86:D87)</f>
        <v>0</v>
      </c>
    </row>
    <row r="86" spans="1:4" ht="15" customHeight="1" x14ac:dyDescent="0.25">
      <c r="A86" s="212" t="s">
        <v>330</v>
      </c>
      <c r="B86" s="218" t="s">
        <v>204</v>
      </c>
      <c r="C86" s="214" t="s">
        <v>332</v>
      </c>
      <c r="D86" s="286"/>
    </row>
    <row r="87" spans="1:4" ht="15" customHeight="1" x14ac:dyDescent="0.25">
      <c r="A87" s="212" t="s">
        <v>331</v>
      </c>
      <c r="B87" s="218" t="s">
        <v>204</v>
      </c>
      <c r="C87" s="214" t="s">
        <v>333</v>
      </c>
      <c r="D87" s="286"/>
    </row>
    <row r="88" spans="1:4" ht="15" customHeight="1" x14ac:dyDescent="0.25">
      <c r="A88" s="226" t="s">
        <v>23</v>
      </c>
      <c r="B88" s="209" t="s">
        <v>169</v>
      </c>
      <c r="C88" s="214" t="s">
        <v>204</v>
      </c>
      <c r="D88" s="222">
        <f>SUM(D89:D92)</f>
        <v>0</v>
      </c>
    </row>
    <row r="89" spans="1:4" ht="15" customHeight="1" x14ac:dyDescent="0.25">
      <c r="A89" s="212" t="s">
        <v>334</v>
      </c>
      <c r="B89" s="218" t="s">
        <v>204</v>
      </c>
      <c r="C89" s="214" t="s">
        <v>338</v>
      </c>
      <c r="D89" s="286"/>
    </row>
    <row r="90" spans="1:4" ht="15" customHeight="1" x14ac:dyDescent="0.25">
      <c r="A90" s="212" t="s">
        <v>335</v>
      </c>
      <c r="B90" s="218" t="s">
        <v>204</v>
      </c>
      <c r="C90" s="214" t="s">
        <v>339</v>
      </c>
      <c r="D90" s="286"/>
    </row>
    <row r="91" spans="1:4" ht="15" customHeight="1" x14ac:dyDescent="0.25">
      <c r="A91" s="212" t="s">
        <v>336</v>
      </c>
      <c r="B91" s="218" t="s">
        <v>204</v>
      </c>
      <c r="C91" s="214" t="s">
        <v>340</v>
      </c>
      <c r="D91" s="286"/>
    </row>
    <row r="92" spans="1:4" ht="15" customHeight="1" x14ac:dyDescent="0.25">
      <c r="A92" s="212" t="s">
        <v>337</v>
      </c>
      <c r="B92" s="218" t="s">
        <v>204</v>
      </c>
      <c r="C92" s="214" t="s">
        <v>341</v>
      </c>
      <c r="D92" s="286"/>
    </row>
    <row r="93" spans="1:4" ht="15" customHeight="1" x14ac:dyDescent="0.25">
      <c r="A93" s="226" t="s">
        <v>24</v>
      </c>
      <c r="B93" s="209" t="s">
        <v>171</v>
      </c>
      <c r="C93" s="214" t="s">
        <v>204</v>
      </c>
      <c r="D93" s="222">
        <f>SUM(D94:D96)</f>
        <v>0</v>
      </c>
    </row>
    <row r="94" spans="1:4" ht="15" customHeight="1" x14ac:dyDescent="0.25">
      <c r="A94" s="212" t="s">
        <v>342</v>
      </c>
      <c r="B94" s="193" t="s">
        <v>204</v>
      </c>
      <c r="C94" s="214" t="s">
        <v>345</v>
      </c>
      <c r="D94" s="286"/>
    </row>
    <row r="95" spans="1:4" ht="15" customHeight="1" x14ac:dyDescent="0.25">
      <c r="A95" s="212" t="s">
        <v>343</v>
      </c>
      <c r="B95" s="218" t="s">
        <v>204</v>
      </c>
      <c r="C95" s="214" t="s">
        <v>346</v>
      </c>
      <c r="D95" s="286"/>
    </row>
    <row r="96" spans="1:4" ht="15" customHeight="1" x14ac:dyDescent="0.25">
      <c r="A96" s="212" t="s">
        <v>344</v>
      </c>
      <c r="B96" s="218" t="s">
        <v>204</v>
      </c>
      <c r="C96" s="214" t="s">
        <v>347</v>
      </c>
      <c r="D96" s="286"/>
    </row>
    <row r="97" spans="1:4" ht="15" customHeight="1" x14ac:dyDescent="0.25">
      <c r="A97" s="226" t="s">
        <v>25</v>
      </c>
      <c r="B97" s="209" t="s">
        <v>173</v>
      </c>
      <c r="C97" s="214" t="s">
        <v>204</v>
      </c>
      <c r="D97" s="222">
        <f>SUM(D98:D102)</f>
        <v>0</v>
      </c>
    </row>
    <row r="98" spans="1:4" ht="15" customHeight="1" x14ac:dyDescent="0.25">
      <c r="A98" s="212" t="s">
        <v>348</v>
      </c>
      <c r="B98" s="218" t="s">
        <v>204</v>
      </c>
      <c r="C98" s="214" t="s">
        <v>353</v>
      </c>
      <c r="D98" s="286"/>
    </row>
    <row r="99" spans="1:4" ht="15" customHeight="1" x14ac:dyDescent="0.25">
      <c r="A99" s="212" t="s">
        <v>349</v>
      </c>
      <c r="B99" s="218" t="s">
        <v>204</v>
      </c>
      <c r="C99" s="214" t="s">
        <v>354</v>
      </c>
      <c r="D99" s="286"/>
    </row>
    <row r="100" spans="1:4" ht="15" customHeight="1" x14ac:dyDescent="0.25">
      <c r="A100" s="212" t="s">
        <v>350</v>
      </c>
      <c r="B100" s="218" t="s">
        <v>204</v>
      </c>
      <c r="C100" s="214" t="s">
        <v>355</v>
      </c>
      <c r="D100" s="286"/>
    </row>
    <row r="101" spans="1:4" ht="15" customHeight="1" x14ac:dyDescent="0.25">
      <c r="A101" s="212" t="s">
        <v>351</v>
      </c>
      <c r="B101" s="218" t="s">
        <v>204</v>
      </c>
      <c r="C101" s="214" t="s">
        <v>356</v>
      </c>
      <c r="D101" s="286"/>
    </row>
    <row r="102" spans="1:4" ht="15" customHeight="1" x14ac:dyDescent="0.25">
      <c r="A102" s="212" t="s">
        <v>352</v>
      </c>
      <c r="B102" s="218" t="s">
        <v>204</v>
      </c>
      <c r="C102" s="214" t="s">
        <v>357</v>
      </c>
      <c r="D102" s="286"/>
    </row>
    <row r="103" spans="1:4" ht="15" customHeight="1" x14ac:dyDescent="0.25">
      <c r="A103" s="226" t="s">
        <v>26</v>
      </c>
      <c r="B103" s="209" t="s">
        <v>175</v>
      </c>
      <c r="C103" s="214" t="s">
        <v>204</v>
      </c>
      <c r="D103" s="222">
        <f>SUM(D104:D106)</f>
        <v>0</v>
      </c>
    </row>
    <row r="104" spans="1:4" ht="15" customHeight="1" x14ac:dyDescent="0.25">
      <c r="A104" s="212" t="s">
        <v>358</v>
      </c>
      <c r="B104" s="218" t="s">
        <v>204</v>
      </c>
      <c r="C104" s="214" t="s">
        <v>361</v>
      </c>
      <c r="D104" s="286"/>
    </row>
    <row r="105" spans="1:4" ht="15" customHeight="1" x14ac:dyDescent="0.25">
      <c r="A105" s="212" t="s">
        <v>359</v>
      </c>
      <c r="B105" s="218" t="s">
        <v>204</v>
      </c>
      <c r="C105" s="214" t="s">
        <v>362</v>
      </c>
      <c r="D105" s="286"/>
    </row>
    <row r="106" spans="1:4" ht="15" customHeight="1" x14ac:dyDescent="0.25">
      <c r="A106" s="198" t="s">
        <v>360</v>
      </c>
      <c r="B106" s="218" t="s">
        <v>204</v>
      </c>
      <c r="C106" s="214" t="s">
        <v>363</v>
      </c>
      <c r="D106" s="286"/>
    </row>
    <row r="107" spans="1:4" ht="15" customHeight="1" x14ac:dyDescent="0.25">
      <c r="A107" s="198"/>
      <c r="B107" s="218"/>
      <c r="C107" s="227"/>
      <c r="D107" s="228"/>
    </row>
    <row r="108" spans="1:4" ht="15.75" customHeight="1" x14ac:dyDescent="0.25">
      <c r="A108" s="229" t="s">
        <v>206</v>
      </c>
      <c r="B108" s="198"/>
      <c r="C108" s="198"/>
      <c r="D108" s="217">
        <f>SUM(D12,D15,D17,D27,D32,D38,D44,D53,D57,D62,D66,D69,D76,D81,D85,D88,D93,D97,D103)</f>
        <v>0</v>
      </c>
    </row>
    <row r="109" spans="1:4" ht="15.75" customHeight="1" x14ac:dyDescent="0.25">
      <c r="A109" s="230"/>
      <c r="B109" s="231"/>
      <c r="C109" s="231"/>
      <c r="D109" s="232"/>
    </row>
    <row r="110" spans="1:4" ht="15.75" customHeight="1" x14ac:dyDescent="0.25">
      <c r="A110" s="233" t="s">
        <v>207</v>
      </c>
      <c r="B110" s="234"/>
      <c r="C110" s="234"/>
      <c r="D110" s="287"/>
    </row>
    <row r="111" spans="1:4" ht="15.75" customHeight="1" x14ac:dyDescent="0.25">
      <c r="A111" s="235" t="s">
        <v>208</v>
      </c>
      <c r="B111" s="236"/>
      <c r="C111" s="236"/>
      <c r="D111" s="237">
        <f>D10-D110</f>
        <v>0</v>
      </c>
    </row>
    <row r="112" spans="1:4" ht="15.75" customHeight="1" x14ac:dyDescent="0.25">
      <c r="A112" s="238" t="s">
        <v>209</v>
      </c>
      <c r="B112" s="239"/>
      <c r="C112" s="239"/>
      <c r="D112" s="240">
        <v>328079</v>
      </c>
    </row>
    <row r="113" spans="1:4" x14ac:dyDescent="0.25">
      <c r="A113" s="241" t="s">
        <v>210</v>
      </c>
      <c r="B113" s="236"/>
      <c r="C113" s="236"/>
      <c r="D113" s="242">
        <f>D10-D112</f>
        <v>-328079</v>
      </c>
    </row>
    <row r="114" spans="1:4" ht="111" customHeight="1" x14ac:dyDescent="0.25">
      <c r="A114" s="243" t="s">
        <v>211</v>
      </c>
      <c r="B114" s="314"/>
      <c r="C114" s="315"/>
      <c r="D114" s="316"/>
    </row>
  </sheetData>
  <sheetProtection sort="0" autoFilter="0"/>
  <mergeCells count="9">
    <mergeCell ref="B114:D114"/>
    <mergeCell ref="A1:D1"/>
    <mergeCell ref="A2:D2"/>
    <mergeCell ref="A3:D3"/>
    <mergeCell ref="A5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Z201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7.28515625" style="194" customWidth="1"/>
    <col min="2" max="2" width="33.28515625" style="194" customWidth="1"/>
    <col min="3" max="3" width="16.7109375" style="194" customWidth="1"/>
    <col min="4" max="4" width="14.7109375" style="194" customWidth="1"/>
    <col min="5" max="5" width="14" style="194" customWidth="1"/>
    <col min="6" max="6" width="20.85546875" style="194" customWidth="1"/>
    <col min="7" max="7" width="18.140625" style="194" customWidth="1"/>
    <col min="8" max="8" width="12.5703125" style="194" customWidth="1"/>
    <col min="9" max="9" width="11.42578125" style="194" customWidth="1"/>
    <col min="10" max="10" width="9.140625" style="194"/>
    <col min="11" max="11" width="10.85546875" style="194" customWidth="1"/>
    <col min="12" max="12" width="12.28515625" style="194" customWidth="1"/>
    <col min="13" max="13" width="11.140625" style="194" customWidth="1"/>
    <col min="14" max="14" width="10.5703125" style="194" customWidth="1"/>
    <col min="15" max="15" width="11.42578125" style="194" customWidth="1"/>
    <col min="16" max="16" width="9.140625" style="194"/>
    <col min="17" max="17" width="12.140625" style="194" customWidth="1"/>
    <col min="18" max="18" width="12" style="194" customWidth="1"/>
    <col min="19" max="19" width="16.85546875" style="194" customWidth="1"/>
    <col min="20" max="20" width="15.5703125" style="194" customWidth="1"/>
    <col min="21" max="21" width="14.140625" style="194" customWidth="1"/>
    <col min="22" max="22" width="11.7109375" style="194" customWidth="1"/>
    <col min="23" max="23" width="11.85546875" style="194" customWidth="1"/>
    <col min="24" max="24" width="12.140625" style="194" customWidth="1"/>
    <col min="25" max="25" width="13" style="194" customWidth="1"/>
    <col min="26" max="26" width="11.42578125" style="194" customWidth="1"/>
    <col min="27" max="16384" width="9.140625" style="194"/>
  </cols>
  <sheetData>
    <row r="2" spans="1:26" ht="18.75" x14ac:dyDescent="0.25">
      <c r="A2" s="302" t="s">
        <v>364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</row>
    <row r="4" spans="1:26" ht="208.5" customHeight="1" x14ac:dyDescent="0.25">
      <c r="A4" s="200" t="s">
        <v>200</v>
      </c>
      <c r="B4" s="200" t="s">
        <v>201</v>
      </c>
      <c r="C4" s="200" t="s">
        <v>202</v>
      </c>
      <c r="D4" s="282" t="s">
        <v>365</v>
      </c>
      <c r="E4" s="200" t="s">
        <v>366</v>
      </c>
      <c r="F4" s="200" t="s">
        <v>367</v>
      </c>
      <c r="G4" s="200" t="s">
        <v>368</v>
      </c>
      <c r="H4" s="200" t="s">
        <v>369</v>
      </c>
      <c r="I4" s="200" t="s">
        <v>370</v>
      </c>
      <c r="J4" s="200" t="s">
        <v>371</v>
      </c>
      <c r="K4" s="200" t="s">
        <v>372</v>
      </c>
      <c r="L4" s="200" t="s">
        <v>373</v>
      </c>
      <c r="M4" s="200" t="s">
        <v>374</v>
      </c>
      <c r="N4" s="200" t="s">
        <v>375</v>
      </c>
      <c r="O4" s="200" t="s">
        <v>376</v>
      </c>
      <c r="P4" s="200" t="s">
        <v>377</v>
      </c>
      <c r="Q4" s="282" t="s">
        <v>378</v>
      </c>
      <c r="R4" s="200" t="s">
        <v>379</v>
      </c>
      <c r="S4" s="200" t="s">
        <v>380</v>
      </c>
      <c r="T4" s="200" t="s">
        <v>381</v>
      </c>
      <c r="U4" s="200" t="s">
        <v>382</v>
      </c>
      <c r="V4" s="200" t="s">
        <v>383</v>
      </c>
      <c r="W4" s="200" t="s">
        <v>384</v>
      </c>
      <c r="X4" s="200" t="s">
        <v>385</v>
      </c>
      <c r="Y4" s="200" t="s">
        <v>386</v>
      </c>
      <c r="Z4" s="200" t="s">
        <v>387</v>
      </c>
    </row>
    <row r="5" spans="1:26" ht="21" customHeight="1" x14ac:dyDescent="0.25">
      <c r="A5" s="200"/>
      <c r="B5" s="200">
        <v>1</v>
      </c>
      <c r="C5" s="200">
        <v>2</v>
      </c>
      <c r="D5" s="200">
        <v>3</v>
      </c>
      <c r="E5" s="200">
        <v>4</v>
      </c>
      <c r="F5" s="200">
        <v>5</v>
      </c>
      <c r="G5" s="200">
        <v>6</v>
      </c>
      <c r="H5" s="200">
        <v>7</v>
      </c>
      <c r="I5" s="200">
        <v>8</v>
      </c>
      <c r="J5" s="200">
        <v>9</v>
      </c>
      <c r="K5" s="200">
        <v>10</v>
      </c>
      <c r="L5" s="200">
        <v>11</v>
      </c>
      <c r="M5" s="200">
        <v>12</v>
      </c>
      <c r="N5" s="200">
        <v>13</v>
      </c>
      <c r="O5" s="200">
        <v>14</v>
      </c>
      <c r="P5" s="200">
        <v>15</v>
      </c>
      <c r="Q5" s="200">
        <v>16</v>
      </c>
      <c r="R5" s="200">
        <v>17</v>
      </c>
      <c r="S5" s="200">
        <v>18</v>
      </c>
      <c r="T5" s="200">
        <v>19</v>
      </c>
      <c r="U5" s="198">
        <v>20</v>
      </c>
      <c r="V5" s="198">
        <v>21</v>
      </c>
      <c r="W5" s="198">
        <v>22</v>
      </c>
      <c r="X5" s="198">
        <v>23</v>
      </c>
      <c r="Y5" s="246">
        <v>24</v>
      </c>
      <c r="Z5" s="198">
        <v>25</v>
      </c>
    </row>
    <row r="6" spans="1:26" ht="41.25" customHeight="1" x14ac:dyDescent="0.25">
      <c r="A6" s="201" t="s">
        <v>212</v>
      </c>
      <c r="B6" s="202">
        <v>52629000000</v>
      </c>
      <c r="C6" s="203" t="s">
        <v>204</v>
      </c>
      <c r="D6" s="247">
        <f t="shared" ref="D6:Z6" si="0">SUM(D9:D10,D12,D14:D22,D24:D27,D29:D33,D35:D39,D41:D48,D50:D52,D54:D57,D59:D61,D63:D64,D66:D71,D73:D76,D78:D80,D82:D83,D85:D88,D90:D92,D94:D98,D100:D102)</f>
        <v>0</v>
      </c>
      <c r="E6" s="248">
        <f t="shared" si="0"/>
        <v>0</v>
      </c>
      <c r="F6" s="248">
        <f t="shared" si="0"/>
        <v>0</v>
      </c>
      <c r="G6" s="248">
        <f t="shared" si="0"/>
        <v>0</v>
      </c>
      <c r="H6" s="248">
        <f t="shared" si="0"/>
        <v>0</v>
      </c>
      <c r="I6" s="248">
        <f t="shared" si="0"/>
        <v>0</v>
      </c>
      <c r="J6" s="248">
        <f t="shared" si="0"/>
        <v>0</v>
      </c>
      <c r="K6" s="248">
        <f t="shared" si="0"/>
        <v>0</v>
      </c>
      <c r="L6" s="248">
        <f t="shared" si="0"/>
        <v>0</v>
      </c>
      <c r="M6" s="248">
        <f t="shared" si="0"/>
        <v>0</v>
      </c>
      <c r="N6" s="248">
        <f t="shared" si="0"/>
        <v>0</v>
      </c>
      <c r="O6" s="248">
        <f t="shared" si="0"/>
        <v>0</v>
      </c>
      <c r="P6" s="248">
        <f t="shared" si="0"/>
        <v>0</v>
      </c>
      <c r="Q6" s="248">
        <f t="shared" si="0"/>
        <v>0</v>
      </c>
      <c r="R6" s="248">
        <f t="shared" si="0"/>
        <v>0</v>
      </c>
      <c r="S6" s="248">
        <f t="shared" si="0"/>
        <v>0</v>
      </c>
      <c r="T6" s="248">
        <f t="shared" si="0"/>
        <v>0</v>
      </c>
      <c r="U6" s="248">
        <f t="shared" si="0"/>
        <v>0</v>
      </c>
      <c r="V6" s="248">
        <f t="shared" si="0"/>
        <v>0</v>
      </c>
      <c r="W6" s="248">
        <f t="shared" si="0"/>
        <v>0</v>
      </c>
      <c r="X6" s="248">
        <f t="shared" si="0"/>
        <v>0</v>
      </c>
      <c r="Y6" s="248">
        <f t="shared" si="0"/>
        <v>0</v>
      </c>
      <c r="Z6" s="248">
        <f t="shared" si="0"/>
        <v>0</v>
      </c>
    </row>
    <row r="7" spans="1:26" ht="27" customHeight="1" x14ac:dyDescent="0.25">
      <c r="A7" s="205" t="s">
        <v>205</v>
      </c>
      <c r="B7" s="200"/>
      <c r="C7" s="206"/>
      <c r="D7" s="249"/>
      <c r="E7" s="250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249"/>
      <c r="R7" s="250"/>
      <c r="S7" s="198"/>
      <c r="T7" s="198"/>
      <c r="U7" s="198"/>
      <c r="V7" s="198"/>
      <c r="W7" s="198"/>
      <c r="X7" s="198"/>
      <c r="Y7" s="198"/>
      <c r="Z7" s="198"/>
    </row>
    <row r="8" spans="1:26" x14ac:dyDescent="0.25">
      <c r="A8" s="208" t="s">
        <v>27</v>
      </c>
      <c r="B8" s="209">
        <v>52629151000</v>
      </c>
      <c r="C8" s="210" t="s">
        <v>204</v>
      </c>
      <c r="D8" s="249">
        <f>SUM(E8:P8)</f>
        <v>0</v>
      </c>
      <c r="E8" s="251">
        <f t="shared" ref="E8:P8" si="1">SUM(E9:E10)</f>
        <v>0</v>
      </c>
      <c r="F8" s="251">
        <f t="shared" si="1"/>
        <v>0</v>
      </c>
      <c r="G8" s="251">
        <f t="shared" si="1"/>
        <v>0</v>
      </c>
      <c r="H8" s="251">
        <f t="shared" si="1"/>
        <v>0</v>
      </c>
      <c r="I8" s="251">
        <f t="shared" si="1"/>
        <v>0</v>
      </c>
      <c r="J8" s="251">
        <f t="shared" si="1"/>
        <v>0</v>
      </c>
      <c r="K8" s="251">
        <f t="shared" si="1"/>
        <v>0</v>
      </c>
      <c r="L8" s="251">
        <f t="shared" si="1"/>
        <v>0</v>
      </c>
      <c r="M8" s="251">
        <f t="shared" si="1"/>
        <v>0</v>
      </c>
      <c r="N8" s="251">
        <f t="shared" si="1"/>
        <v>0</v>
      </c>
      <c r="O8" s="251">
        <f t="shared" si="1"/>
        <v>0</v>
      </c>
      <c r="P8" s="251">
        <f t="shared" si="1"/>
        <v>0</v>
      </c>
      <c r="Q8" s="249">
        <f t="shared" ref="Q8:Q71" si="2">SUM(R8:Z8)</f>
        <v>0</v>
      </c>
      <c r="R8" s="251">
        <f t="shared" ref="R8:Z8" si="3">SUM(R9:R10)</f>
        <v>0</v>
      </c>
      <c r="S8" s="251">
        <f t="shared" si="3"/>
        <v>0</v>
      </c>
      <c r="T8" s="251">
        <f t="shared" si="3"/>
        <v>0</v>
      </c>
      <c r="U8" s="251">
        <f t="shared" si="3"/>
        <v>0</v>
      </c>
      <c r="V8" s="251">
        <f t="shared" si="3"/>
        <v>0</v>
      </c>
      <c r="W8" s="251">
        <f t="shared" si="3"/>
        <v>0</v>
      </c>
      <c r="X8" s="251">
        <f t="shared" si="3"/>
        <v>0</v>
      </c>
      <c r="Y8" s="251">
        <f t="shared" si="3"/>
        <v>0</v>
      </c>
      <c r="Z8" s="251">
        <f t="shared" si="3"/>
        <v>0</v>
      </c>
    </row>
    <row r="9" spans="1:26" x14ac:dyDescent="0.25">
      <c r="A9" s="212" t="s">
        <v>213</v>
      </c>
      <c r="B9" s="213" t="s">
        <v>204</v>
      </c>
      <c r="C9" s="214" t="s">
        <v>216</v>
      </c>
      <c r="D9" s="252">
        <f t="shared" ref="D9:D71" si="4">SUM(E9:P9)</f>
        <v>0</v>
      </c>
      <c r="E9" s="288"/>
      <c r="F9" s="289"/>
      <c r="G9" s="289"/>
      <c r="H9" s="289"/>
      <c r="I9" s="289"/>
      <c r="J9" s="290"/>
      <c r="K9" s="289"/>
      <c r="L9" s="289"/>
      <c r="M9" s="289"/>
      <c r="N9" s="289"/>
      <c r="O9" s="289"/>
      <c r="P9" s="289"/>
      <c r="Q9" s="252">
        <f t="shared" si="2"/>
        <v>0</v>
      </c>
      <c r="R9" s="289"/>
      <c r="S9" s="289"/>
      <c r="T9" s="289"/>
      <c r="U9" s="289"/>
      <c r="V9" s="289"/>
      <c r="W9" s="289"/>
      <c r="X9" s="289"/>
      <c r="Y9" s="289"/>
      <c r="Z9" s="289"/>
    </row>
    <row r="10" spans="1:26" x14ac:dyDescent="0.25">
      <c r="A10" s="212" t="s">
        <v>214</v>
      </c>
      <c r="B10" s="213" t="s">
        <v>204</v>
      </c>
      <c r="C10" s="214" t="s">
        <v>217</v>
      </c>
      <c r="D10" s="252">
        <f t="shared" si="4"/>
        <v>0</v>
      </c>
      <c r="E10" s="288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52">
        <f t="shared" si="2"/>
        <v>0</v>
      </c>
      <c r="R10" s="291"/>
      <c r="S10" s="291"/>
      <c r="T10" s="291"/>
      <c r="U10" s="291"/>
      <c r="V10" s="291"/>
      <c r="W10" s="291"/>
      <c r="X10" s="291"/>
      <c r="Y10" s="291"/>
      <c r="Z10" s="291"/>
    </row>
    <row r="11" spans="1:26" x14ac:dyDescent="0.25">
      <c r="A11" s="208" t="s">
        <v>28</v>
      </c>
      <c r="B11" s="209" t="s">
        <v>179</v>
      </c>
      <c r="C11" s="210" t="s">
        <v>204</v>
      </c>
      <c r="D11" s="249">
        <f t="shared" si="4"/>
        <v>0</v>
      </c>
      <c r="E11" s="261">
        <f>E12</f>
        <v>0</v>
      </c>
      <c r="F11" s="261">
        <f t="shared" ref="F11:R11" si="5">F12</f>
        <v>0</v>
      </c>
      <c r="G11" s="261">
        <f t="shared" si="5"/>
        <v>0</v>
      </c>
      <c r="H11" s="261">
        <f t="shared" si="5"/>
        <v>0</v>
      </c>
      <c r="I11" s="261">
        <f t="shared" si="5"/>
        <v>0</v>
      </c>
      <c r="J11" s="261">
        <f t="shared" si="5"/>
        <v>0</v>
      </c>
      <c r="K11" s="261">
        <f t="shared" si="5"/>
        <v>0</v>
      </c>
      <c r="L11" s="261">
        <f t="shared" si="5"/>
        <v>0</v>
      </c>
      <c r="M11" s="261">
        <f t="shared" si="5"/>
        <v>0</v>
      </c>
      <c r="N11" s="261">
        <f t="shared" si="5"/>
        <v>0</v>
      </c>
      <c r="O11" s="261">
        <f t="shared" si="5"/>
        <v>0</v>
      </c>
      <c r="P11" s="261">
        <f t="shared" si="5"/>
        <v>0</v>
      </c>
      <c r="Q11" s="249">
        <f t="shared" si="2"/>
        <v>0</v>
      </c>
      <c r="R11" s="261">
        <f t="shared" si="5"/>
        <v>0</v>
      </c>
      <c r="S11" s="261">
        <f t="shared" ref="S11" si="6">S12</f>
        <v>0</v>
      </c>
      <c r="T11" s="261">
        <f t="shared" ref="T11" si="7">T12</f>
        <v>0</v>
      </c>
      <c r="U11" s="261">
        <f t="shared" ref="U11" si="8">U12</f>
        <v>0</v>
      </c>
      <c r="V11" s="261">
        <f t="shared" ref="V11" si="9">V12</f>
        <v>0</v>
      </c>
      <c r="W11" s="261">
        <f t="shared" ref="W11" si="10">W12</f>
        <v>0</v>
      </c>
      <c r="X11" s="261">
        <f t="shared" ref="X11" si="11">X12</f>
        <v>0</v>
      </c>
      <c r="Y11" s="261">
        <f t="shared" ref="Y11" si="12">Y12</f>
        <v>0</v>
      </c>
      <c r="Z11" s="261">
        <f t="shared" ref="Z11" si="13">Z12</f>
        <v>0</v>
      </c>
    </row>
    <row r="12" spans="1:26" x14ac:dyDescent="0.25">
      <c r="A12" s="212" t="s">
        <v>215</v>
      </c>
      <c r="B12" s="213" t="s">
        <v>204</v>
      </c>
      <c r="C12" s="214" t="s">
        <v>218</v>
      </c>
      <c r="D12" s="252">
        <f t="shared" si="4"/>
        <v>0</v>
      </c>
      <c r="E12" s="288"/>
      <c r="F12" s="289"/>
      <c r="G12" s="289"/>
      <c r="H12" s="289"/>
      <c r="I12" s="289"/>
      <c r="J12" s="290"/>
      <c r="K12" s="289"/>
      <c r="L12" s="289"/>
      <c r="M12" s="289"/>
      <c r="N12" s="289"/>
      <c r="O12" s="289"/>
      <c r="P12" s="289"/>
      <c r="Q12" s="252">
        <f t="shared" si="2"/>
        <v>0</v>
      </c>
      <c r="R12" s="289"/>
      <c r="S12" s="289"/>
      <c r="T12" s="289"/>
      <c r="U12" s="289"/>
      <c r="V12" s="289"/>
      <c r="W12" s="289"/>
      <c r="X12" s="289"/>
      <c r="Y12" s="289"/>
      <c r="Z12" s="289"/>
    </row>
    <row r="13" spans="1:26" x14ac:dyDescent="0.25">
      <c r="A13" s="215" t="s">
        <v>10</v>
      </c>
      <c r="B13" s="209" t="s">
        <v>143</v>
      </c>
      <c r="C13" s="216" t="s">
        <v>204</v>
      </c>
      <c r="D13" s="249">
        <f t="shared" si="4"/>
        <v>0</v>
      </c>
      <c r="E13" s="249">
        <f t="shared" ref="E13:P13" si="14">SUM(E14:E22)</f>
        <v>0</v>
      </c>
      <c r="F13" s="249">
        <f t="shared" si="14"/>
        <v>0</v>
      </c>
      <c r="G13" s="249">
        <f t="shared" si="14"/>
        <v>0</v>
      </c>
      <c r="H13" s="249">
        <f t="shared" si="14"/>
        <v>0</v>
      </c>
      <c r="I13" s="249">
        <f t="shared" si="14"/>
        <v>0</v>
      </c>
      <c r="J13" s="249">
        <f t="shared" si="14"/>
        <v>0</v>
      </c>
      <c r="K13" s="249">
        <f t="shared" si="14"/>
        <v>0</v>
      </c>
      <c r="L13" s="249">
        <f t="shared" si="14"/>
        <v>0</v>
      </c>
      <c r="M13" s="249">
        <f t="shared" si="14"/>
        <v>0</v>
      </c>
      <c r="N13" s="249">
        <f t="shared" si="14"/>
        <v>0</v>
      </c>
      <c r="O13" s="249">
        <f t="shared" si="14"/>
        <v>0</v>
      </c>
      <c r="P13" s="249">
        <f t="shared" si="14"/>
        <v>0</v>
      </c>
      <c r="Q13" s="249">
        <f t="shared" si="2"/>
        <v>0</v>
      </c>
      <c r="R13" s="249">
        <f t="shared" ref="R13:Z13" si="15">SUM(R14:R22)</f>
        <v>0</v>
      </c>
      <c r="S13" s="249">
        <f t="shared" si="15"/>
        <v>0</v>
      </c>
      <c r="T13" s="249">
        <f t="shared" si="15"/>
        <v>0</v>
      </c>
      <c r="U13" s="249">
        <f t="shared" si="15"/>
        <v>0</v>
      </c>
      <c r="V13" s="249">
        <f t="shared" si="15"/>
        <v>0</v>
      </c>
      <c r="W13" s="249">
        <f t="shared" si="15"/>
        <v>0</v>
      </c>
      <c r="X13" s="249">
        <f t="shared" si="15"/>
        <v>0</v>
      </c>
      <c r="Y13" s="249">
        <f t="shared" si="15"/>
        <v>0</v>
      </c>
      <c r="Z13" s="249">
        <f t="shared" si="15"/>
        <v>0</v>
      </c>
    </row>
    <row r="14" spans="1:26" x14ac:dyDescent="0.25">
      <c r="A14" s="212" t="s">
        <v>219</v>
      </c>
      <c r="B14" s="218" t="s">
        <v>204</v>
      </c>
      <c r="C14" s="214" t="s">
        <v>228</v>
      </c>
      <c r="D14" s="252">
        <f t="shared" si="4"/>
        <v>0</v>
      </c>
      <c r="E14" s="292"/>
      <c r="F14" s="289"/>
      <c r="G14" s="289"/>
      <c r="H14" s="289"/>
      <c r="I14" s="289"/>
      <c r="J14" s="290"/>
      <c r="K14" s="289"/>
      <c r="L14" s="289"/>
      <c r="M14" s="289"/>
      <c r="N14" s="289"/>
      <c r="O14" s="289"/>
      <c r="P14" s="289"/>
      <c r="Q14" s="252">
        <f t="shared" si="2"/>
        <v>0</v>
      </c>
      <c r="R14" s="289"/>
      <c r="S14" s="289"/>
      <c r="T14" s="289"/>
      <c r="U14" s="289"/>
      <c r="V14" s="289"/>
      <c r="W14" s="289"/>
      <c r="X14" s="289"/>
      <c r="Y14" s="289"/>
      <c r="Z14" s="289"/>
    </row>
    <row r="15" spans="1:26" x14ac:dyDescent="0.25">
      <c r="A15" s="212" t="s">
        <v>220</v>
      </c>
      <c r="B15" s="218" t="s">
        <v>204</v>
      </c>
      <c r="C15" s="214" t="s">
        <v>229</v>
      </c>
      <c r="D15" s="252">
        <f t="shared" si="4"/>
        <v>0</v>
      </c>
      <c r="E15" s="292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52">
        <f t="shared" si="2"/>
        <v>0</v>
      </c>
      <c r="R15" s="289"/>
      <c r="S15" s="289"/>
      <c r="T15" s="289"/>
      <c r="U15" s="289"/>
      <c r="V15" s="289"/>
      <c r="W15" s="289"/>
      <c r="X15" s="289"/>
      <c r="Y15" s="289"/>
      <c r="Z15" s="289"/>
    </row>
    <row r="16" spans="1:26" x14ac:dyDescent="0.25">
      <c r="A16" s="212" t="s">
        <v>221</v>
      </c>
      <c r="B16" s="218" t="s">
        <v>204</v>
      </c>
      <c r="C16" s="214" t="s">
        <v>230</v>
      </c>
      <c r="D16" s="252">
        <f t="shared" si="4"/>
        <v>0</v>
      </c>
      <c r="E16" s="292"/>
      <c r="F16" s="289"/>
      <c r="G16" s="289"/>
      <c r="H16" s="289"/>
      <c r="I16" s="289"/>
      <c r="J16" s="290"/>
      <c r="K16" s="289"/>
      <c r="L16" s="289"/>
      <c r="M16" s="289"/>
      <c r="N16" s="289"/>
      <c r="O16" s="289"/>
      <c r="P16" s="289"/>
      <c r="Q16" s="252">
        <f t="shared" si="2"/>
        <v>0</v>
      </c>
      <c r="R16" s="289"/>
      <c r="S16" s="289"/>
      <c r="T16" s="289"/>
      <c r="U16" s="289"/>
      <c r="V16" s="289"/>
      <c r="W16" s="289"/>
      <c r="X16" s="289"/>
      <c r="Y16" s="289"/>
      <c r="Z16" s="289"/>
    </row>
    <row r="17" spans="1:26" x14ac:dyDescent="0.25">
      <c r="A17" s="212" t="s">
        <v>222</v>
      </c>
      <c r="B17" s="218" t="s">
        <v>204</v>
      </c>
      <c r="C17" s="214" t="s">
        <v>231</v>
      </c>
      <c r="D17" s="252">
        <f t="shared" si="4"/>
        <v>0</v>
      </c>
      <c r="E17" s="292"/>
      <c r="F17" s="289"/>
      <c r="G17" s="289"/>
      <c r="H17" s="289"/>
      <c r="I17" s="289"/>
      <c r="J17" s="290"/>
      <c r="K17" s="289"/>
      <c r="L17" s="289"/>
      <c r="M17" s="289"/>
      <c r="N17" s="289"/>
      <c r="O17" s="289"/>
      <c r="P17" s="289"/>
      <c r="Q17" s="252">
        <f t="shared" si="2"/>
        <v>0</v>
      </c>
      <c r="R17" s="289"/>
      <c r="S17" s="289"/>
      <c r="T17" s="289"/>
      <c r="U17" s="289"/>
      <c r="V17" s="289"/>
      <c r="W17" s="289"/>
      <c r="X17" s="289"/>
      <c r="Y17" s="289"/>
      <c r="Z17" s="289"/>
    </row>
    <row r="18" spans="1:26" x14ac:dyDescent="0.25">
      <c r="A18" s="212" t="s">
        <v>223</v>
      </c>
      <c r="B18" s="218" t="s">
        <v>204</v>
      </c>
      <c r="C18" s="214" t="s">
        <v>232</v>
      </c>
      <c r="D18" s="252">
        <f t="shared" si="4"/>
        <v>0</v>
      </c>
      <c r="E18" s="292"/>
      <c r="F18" s="289"/>
      <c r="G18" s="289"/>
      <c r="H18" s="289"/>
      <c r="I18" s="289"/>
      <c r="J18" s="290"/>
      <c r="K18" s="289"/>
      <c r="L18" s="289"/>
      <c r="M18" s="289"/>
      <c r="N18" s="289"/>
      <c r="O18" s="289"/>
      <c r="P18" s="289"/>
      <c r="Q18" s="252">
        <f t="shared" si="2"/>
        <v>0</v>
      </c>
      <c r="R18" s="289"/>
      <c r="S18" s="289"/>
      <c r="T18" s="289"/>
      <c r="U18" s="289"/>
      <c r="V18" s="289"/>
      <c r="W18" s="289"/>
      <c r="X18" s="289"/>
      <c r="Y18" s="289"/>
      <c r="Z18" s="289"/>
    </row>
    <row r="19" spans="1:26" x14ac:dyDescent="0.25">
      <c r="A19" s="212" t="s">
        <v>224</v>
      </c>
      <c r="B19" s="218" t="s">
        <v>204</v>
      </c>
      <c r="C19" s="214" t="s">
        <v>233</v>
      </c>
      <c r="D19" s="252">
        <f t="shared" si="4"/>
        <v>0</v>
      </c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52">
        <f t="shared" si="2"/>
        <v>0</v>
      </c>
      <c r="R19" s="292"/>
      <c r="S19" s="292"/>
      <c r="T19" s="292"/>
      <c r="U19" s="292"/>
      <c r="V19" s="292"/>
      <c r="W19" s="292"/>
      <c r="X19" s="292"/>
      <c r="Y19" s="292"/>
      <c r="Z19" s="292"/>
    </row>
    <row r="20" spans="1:26" x14ac:dyDescent="0.25">
      <c r="A20" s="212" t="s">
        <v>225</v>
      </c>
      <c r="B20" s="218" t="s">
        <v>204</v>
      </c>
      <c r="C20" s="214" t="s">
        <v>234</v>
      </c>
      <c r="D20" s="252">
        <f t="shared" si="4"/>
        <v>0</v>
      </c>
      <c r="E20" s="292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52">
        <f t="shared" si="2"/>
        <v>0</v>
      </c>
      <c r="R20" s="289"/>
      <c r="S20" s="289"/>
      <c r="T20" s="289"/>
      <c r="U20" s="289"/>
      <c r="V20" s="289"/>
      <c r="W20" s="289"/>
      <c r="X20" s="289"/>
      <c r="Y20" s="289"/>
      <c r="Z20" s="289"/>
    </row>
    <row r="21" spans="1:26" x14ac:dyDescent="0.25">
      <c r="A21" s="212" t="s">
        <v>226</v>
      </c>
      <c r="B21" s="218" t="s">
        <v>204</v>
      </c>
      <c r="C21" s="214" t="s">
        <v>235</v>
      </c>
      <c r="D21" s="252">
        <f t="shared" si="4"/>
        <v>0</v>
      </c>
      <c r="E21" s="292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52">
        <f t="shared" si="2"/>
        <v>0</v>
      </c>
      <c r="R21" s="289"/>
      <c r="S21" s="289"/>
      <c r="T21" s="289"/>
      <c r="U21" s="289"/>
      <c r="V21" s="289"/>
      <c r="W21" s="289"/>
      <c r="X21" s="289"/>
      <c r="Y21" s="289"/>
      <c r="Z21" s="289"/>
    </row>
    <row r="22" spans="1:26" x14ac:dyDescent="0.25">
      <c r="A22" s="212" t="s">
        <v>227</v>
      </c>
      <c r="B22" s="218" t="s">
        <v>204</v>
      </c>
      <c r="C22" s="214">
        <v>52629402141</v>
      </c>
      <c r="D22" s="252">
        <f t="shared" si="4"/>
        <v>0</v>
      </c>
      <c r="E22" s="292"/>
      <c r="F22" s="289"/>
      <c r="G22" s="289"/>
      <c r="H22" s="289"/>
      <c r="I22" s="289"/>
      <c r="J22" s="290"/>
      <c r="K22" s="289"/>
      <c r="L22" s="289"/>
      <c r="M22" s="289"/>
      <c r="N22" s="289"/>
      <c r="O22" s="289"/>
      <c r="P22" s="289"/>
      <c r="Q22" s="252">
        <f t="shared" si="2"/>
        <v>0</v>
      </c>
      <c r="R22" s="289"/>
      <c r="S22" s="289"/>
      <c r="T22" s="289"/>
      <c r="U22" s="289"/>
      <c r="V22" s="289"/>
      <c r="W22" s="289"/>
      <c r="X22" s="289"/>
      <c r="Y22" s="289"/>
      <c r="Z22" s="289"/>
    </row>
    <row r="23" spans="1:26" x14ac:dyDescent="0.25">
      <c r="A23" s="215" t="s">
        <v>11</v>
      </c>
      <c r="B23" s="209" t="s">
        <v>145</v>
      </c>
      <c r="C23" s="219" t="s">
        <v>204</v>
      </c>
      <c r="D23" s="249">
        <f t="shared" si="4"/>
        <v>0</v>
      </c>
      <c r="E23" s="249">
        <f t="shared" ref="E23:P23" si="16">SUM(E24:E27)</f>
        <v>0</v>
      </c>
      <c r="F23" s="249">
        <f t="shared" si="16"/>
        <v>0</v>
      </c>
      <c r="G23" s="249">
        <f t="shared" si="16"/>
        <v>0</v>
      </c>
      <c r="H23" s="249">
        <f t="shared" si="16"/>
        <v>0</v>
      </c>
      <c r="I23" s="249">
        <f t="shared" si="16"/>
        <v>0</v>
      </c>
      <c r="J23" s="249">
        <f t="shared" si="16"/>
        <v>0</v>
      </c>
      <c r="K23" s="249">
        <f t="shared" si="16"/>
        <v>0</v>
      </c>
      <c r="L23" s="249">
        <f t="shared" si="16"/>
        <v>0</v>
      </c>
      <c r="M23" s="249">
        <f t="shared" si="16"/>
        <v>0</v>
      </c>
      <c r="N23" s="249">
        <f t="shared" si="16"/>
        <v>0</v>
      </c>
      <c r="O23" s="249">
        <f t="shared" si="16"/>
        <v>0</v>
      </c>
      <c r="P23" s="249">
        <f t="shared" si="16"/>
        <v>0</v>
      </c>
      <c r="Q23" s="249">
        <f t="shared" si="2"/>
        <v>0</v>
      </c>
      <c r="R23" s="249">
        <f t="shared" ref="R23:Z23" si="17">SUM(R24:R27)</f>
        <v>0</v>
      </c>
      <c r="S23" s="249">
        <f t="shared" si="17"/>
        <v>0</v>
      </c>
      <c r="T23" s="249">
        <f t="shared" si="17"/>
        <v>0</v>
      </c>
      <c r="U23" s="249">
        <f t="shared" si="17"/>
        <v>0</v>
      </c>
      <c r="V23" s="249">
        <f t="shared" si="17"/>
        <v>0</v>
      </c>
      <c r="W23" s="249">
        <f t="shared" si="17"/>
        <v>0</v>
      </c>
      <c r="X23" s="249">
        <f t="shared" si="17"/>
        <v>0</v>
      </c>
      <c r="Y23" s="249">
        <f t="shared" si="17"/>
        <v>0</v>
      </c>
      <c r="Z23" s="249">
        <f t="shared" si="17"/>
        <v>0</v>
      </c>
    </row>
    <row r="24" spans="1:26" x14ac:dyDescent="0.25">
      <c r="A24" s="212" t="s">
        <v>236</v>
      </c>
      <c r="B24" s="218" t="s">
        <v>204</v>
      </c>
      <c r="C24" s="214" t="s">
        <v>240</v>
      </c>
      <c r="D24" s="252">
        <f t="shared" si="4"/>
        <v>0</v>
      </c>
      <c r="E24" s="292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52">
        <f t="shared" si="2"/>
        <v>0</v>
      </c>
      <c r="R24" s="289"/>
      <c r="S24" s="289"/>
      <c r="T24" s="289"/>
      <c r="U24" s="289"/>
      <c r="V24" s="289"/>
      <c r="W24" s="289"/>
      <c r="X24" s="289"/>
      <c r="Y24" s="289"/>
      <c r="Z24" s="289"/>
    </row>
    <row r="25" spans="1:26" x14ac:dyDescent="0.25">
      <c r="A25" s="212" t="s">
        <v>237</v>
      </c>
      <c r="B25" s="218" t="s">
        <v>204</v>
      </c>
      <c r="C25" s="214" t="s">
        <v>241</v>
      </c>
      <c r="D25" s="252">
        <f t="shared" si="4"/>
        <v>0</v>
      </c>
      <c r="E25" s="292"/>
      <c r="F25" s="289"/>
      <c r="G25" s="289"/>
      <c r="H25" s="289"/>
      <c r="I25" s="289"/>
      <c r="J25" s="290"/>
      <c r="K25" s="289"/>
      <c r="L25" s="289"/>
      <c r="M25" s="289"/>
      <c r="N25" s="289"/>
      <c r="O25" s="289"/>
      <c r="P25" s="289"/>
      <c r="Q25" s="252">
        <f t="shared" si="2"/>
        <v>0</v>
      </c>
      <c r="R25" s="289"/>
      <c r="S25" s="289"/>
      <c r="T25" s="289"/>
      <c r="U25" s="289"/>
      <c r="V25" s="289"/>
      <c r="W25" s="289"/>
      <c r="X25" s="289"/>
      <c r="Y25" s="289"/>
      <c r="Z25" s="289"/>
    </row>
    <row r="26" spans="1:26" x14ac:dyDescent="0.25">
      <c r="A26" s="212" t="s">
        <v>238</v>
      </c>
      <c r="B26" s="218" t="s">
        <v>204</v>
      </c>
      <c r="C26" s="214" t="s">
        <v>242</v>
      </c>
      <c r="D26" s="252">
        <f t="shared" si="4"/>
        <v>0</v>
      </c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52">
        <f t="shared" si="2"/>
        <v>0</v>
      </c>
      <c r="R26" s="292"/>
      <c r="S26" s="292"/>
      <c r="T26" s="292"/>
      <c r="U26" s="292"/>
      <c r="V26" s="292"/>
      <c r="W26" s="292"/>
      <c r="X26" s="292"/>
      <c r="Y26" s="292"/>
      <c r="Z26" s="292"/>
    </row>
    <row r="27" spans="1:26" x14ac:dyDescent="0.25">
      <c r="A27" s="212" t="s">
        <v>239</v>
      </c>
      <c r="B27" s="218" t="s">
        <v>204</v>
      </c>
      <c r="C27" s="214" t="s">
        <v>243</v>
      </c>
      <c r="D27" s="252">
        <f t="shared" si="4"/>
        <v>0</v>
      </c>
      <c r="E27" s="292"/>
      <c r="F27" s="289"/>
      <c r="G27" s="289"/>
      <c r="H27" s="289"/>
      <c r="I27" s="289"/>
      <c r="J27" s="290"/>
      <c r="K27" s="289"/>
      <c r="L27" s="289"/>
      <c r="M27" s="289"/>
      <c r="N27" s="289"/>
      <c r="O27" s="289"/>
      <c r="P27" s="289"/>
      <c r="Q27" s="252">
        <f t="shared" si="2"/>
        <v>0</v>
      </c>
      <c r="R27" s="289"/>
      <c r="S27" s="289"/>
      <c r="T27" s="289"/>
      <c r="U27" s="289"/>
      <c r="V27" s="289"/>
      <c r="W27" s="289"/>
      <c r="X27" s="289"/>
      <c r="Y27" s="289"/>
      <c r="Z27" s="289"/>
    </row>
    <row r="28" spans="1:26" x14ac:dyDescent="0.25">
      <c r="A28" s="215" t="s">
        <v>12</v>
      </c>
      <c r="B28" s="209" t="s">
        <v>147</v>
      </c>
      <c r="C28" s="216" t="s">
        <v>204</v>
      </c>
      <c r="D28" s="249">
        <f t="shared" si="4"/>
        <v>0</v>
      </c>
      <c r="E28" s="249">
        <f t="shared" ref="E28:P28" si="18">SUM(E29:E33)</f>
        <v>0</v>
      </c>
      <c r="F28" s="249">
        <f t="shared" si="18"/>
        <v>0</v>
      </c>
      <c r="G28" s="249">
        <f t="shared" si="18"/>
        <v>0</v>
      </c>
      <c r="H28" s="249">
        <f t="shared" si="18"/>
        <v>0</v>
      </c>
      <c r="I28" s="249">
        <f t="shared" si="18"/>
        <v>0</v>
      </c>
      <c r="J28" s="249">
        <f t="shared" si="18"/>
        <v>0</v>
      </c>
      <c r="K28" s="249">
        <f t="shared" si="18"/>
        <v>0</v>
      </c>
      <c r="L28" s="249">
        <f t="shared" si="18"/>
        <v>0</v>
      </c>
      <c r="M28" s="249">
        <f t="shared" si="18"/>
        <v>0</v>
      </c>
      <c r="N28" s="249">
        <f t="shared" si="18"/>
        <v>0</v>
      </c>
      <c r="O28" s="249">
        <f t="shared" si="18"/>
        <v>0</v>
      </c>
      <c r="P28" s="249">
        <f t="shared" si="18"/>
        <v>0</v>
      </c>
      <c r="Q28" s="249">
        <f t="shared" si="2"/>
        <v>0</v>
      </c>
      <c r="R28" s="249">
        <f t="shared" ref="R28:Z28" si="19">SUM(R29:R33)</f>
        <v>0</v>
      </c>
      <c r="S28" s="249">
        <f t="shared" si="19"/>
        <v>0</v>
      </c>
      <c r="T28" s="249">
        <f t="shared" si="19"/>
        <v>0</v>
      </c>
      <c r="U28" s="249">
        <f t="shared" si="19"/>
        <v>0</v>
      </c>
      <c r="V28" s="249">
        <f t="shared" si="19"/>
        <v>0</v>
      </c>
      <c r="W28" s="249">
        <f t="shared" si="19"/>
        <v>0</v>
      </c>
      <c r="X28" s="249">
        <f t="shared" si="19"/>
        <v>0</v>
      </c>
      <c r="Y28" s="249">
        <f t="shared" si="19"/>
        <v>0</v>
      </c>
      <c r="Z28" s="249">
        <f t="shared" si="19"/>
        <v>0</v>
      </c>
    </row>
    <row r="29" spans="1:26" x14ac:dyDescent="0.25">
      <c r="A29" s="212" t="s">
        <v>244</v>
      </c>
      <c r="B29" s="218" t="s">
        <v>204</v>
      </c>
      <c r="C29" s="214" t="s">
        <v>249</v>
      </c>
      <c r="D29" s="252">
        <f t="shared" si="4"/>
        <v>0</v>
      </c>
      <c r="E29" s="292"/>
      <c r="F29" s="289"/>
      <c r="G29" s="289"/>
      <c r="H29" s="289"/>
      <c r="I29" s="289"/>
      <c r="J29" s="290"/>
      <c r="K29" s="289"/>
      <c r="L29" s="289"/>
      <c r="M29" s="289"/>
      <c r="N29" s="289"/>
      <c r="O29" s="289"/>
      <c r="P29" s="289"/>
      <c r="Q29" s="252">
        <f t="shared" si="2"/>
        <v>0</v>
      </c>
      <c r="R29" s="289"/>
      <c r="S29" s="289"/>
      <c r="T29" s="289"/>
      <c r="U29" s="289"/>
      <c r="V29" s="289"/>
      <c r="W29" s="289"/>
      <c r="X29" s="289"/>
      <c r="Y29" s="289"/>
      <c r="Z29" s="289"/>
    </row>
    <row r="30" spans="1:26" x14ac:dyDescent="0.25">
      <c r="A30" s="212" t="s">
        <v>245</v>
      </c>
      <c r="B30" s="218" t="s">
        <v>204</v>
      </c>
      <c r="C30" s="214" t="s">
        <v>250</v>
      </c>
      <c r="D30" s="252">
        <f t="shared" si="4"/>
        <v>0</v>
      </c>
      <c r="E30" s="292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52">
        <f t="shared" si="2"/>
        <v>0</v>
      </c>
      <c r="R30" s="289"/>
      <c r="S30" s="289"/>
      <c r="T30" s="289"/>
      <c r="U30" s="289"/>
      <c r="V30" s="289"/>
      <c r="W30" s="289"/>
      <c r="X30" s="289"/>
      <c r="Y30" s="289"/>
      <c r="Z30" s="289"/>
    </row>
    <row r="31" spans="1:26" x14ac:dyDescent="0.25">
      <c r="A31" s="212" t="s">
        <v>246</v>
      </c>
      <c r="B31" s="218" t="s">
        <v>204</v>
      </c>
      <c r="C31" s="214" t="s">
        <v>251</v>
      </c>
      <c r="D31" s="252">
        <f t="shared" si="4"/>
        <v>0</v>
      </c>
      <c r="E31" s="292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52">
        <f t="shared" si="2"/>
        <v>0</v>
      </c>
      <c r="R31" s="289"/>
      <c r="S31" s="289"/>
      <c r="T31" s="289"/>
      <c r="U31" s="289"/>
      <c r="V31" s="289"/>
      <c r="W31" s="289"/>
      <c r="X31" s="289"/>
      <c r="Y31" s="289"/>
      <c r="Z31" s="289"/>
    </row>
    <row r="32" spans="1:26" x14ac:dyDescent="0.25">
      <c r="A32" s="212" t="s">
        <v>247</v>
      </c>
      <c r="B32" s="218" t="s">
        <v>204</v>
      </c>
      <c r="C32" s="214" t="s">
        <v>252</v>
      </c>
      <c r="D32" s="252">
        <f t="shared" si="4"/>
        <v>0</v>
      </c>
      <c r="E32" s="292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52">
        <f t="shared" si="2"/>
        <v>0</v>
      </c>
      <c r="R32" s="289"/>
      <c r="S32" s="289"/>
      <c r="T32" s="289"/>
      <c r="U32" s="289"/>
      <c r="V32" s="289"/>
      <c r="W32" s="289"/>
      <c r="X32" s="289"/>
      <c r="Y32" s="289"/>
      <c r="Z32" s="289"/>
    </row>
    <row r="33" spans="1:26" x14ac:dyDescent="0.25">
      <c r="A33" s="212" t="s">
        <v>248</v>
      </c>
      <c r="B33" s="218" t="s">
        <v>204</v>
      </c>
      <c r="C33" s="214" t="s">
        <v>253</v>
      </c>
      <c r="D33" s="252">
        <f t="shared" si="4"/>
        <v>0</v>
      </c>
      <c r="E33" s="292"/>
      <c r="F33" s="289"/>
      <c r="G33" s="289"/>
      <c r="H33" s="289"/>
      <c r="I33" s="289"/>
      <c r="J33" s="290"/>
      <c r="K33" s="289"/>
      <c r="L33" s="289"/>
      <c r="M33" s="289"/>
      <c r="N33" s="289"/>
      <c r="O33" s="289"/>
      <c r="P33" s="289"/>
      <c r="Q33" s="252">
        <f t="shared" si="2"/>
        <v>0</v>
      </c>
      <c r="R33" s="289"/>
      <c r="S33" s="289"/>
      <c r="T33" s="289"/>
      <c r="U33" s="289"/>
      <c r="V33" s="289"/>
      <c r="W33" s="289"/>
      <c r="X33" s="289"/>
      <c r="Y33" s="289"/>
      <c r="Z33" s="289"/>
    </row>
    <row r="34" spans="1:26" x14ac:dyDescent="0.25">
      <c r="A34" s="215" t="s">
        <v>13</v>
      </c>
      <c r="B34" s="209" t="s">
        <v>149</v>
      </c>
      <c r="C34" s="220" t="s">
        <v>204</v>
      </c>
      <c r="D34" s="249">
        <f t="shared" si="4"/>
        <v>0</v>
      </c>
      <c r="E34" s="249">
        <f t="shared" ref="E34:P34" si="20">SUM(E35:E39)</f>
        <v>0</v>
      </c>
      <c r="F34" s="249">
        <f t="shared" si="20"/>
        <v>0</v>
      </c>
      <c r="G34" s="249">
        <f t="shared" si="20"/>
        <v>0</v>
      </c>
      <c r="H34" s="249">
        <f t="shared" si="20"/>
        <v>0</v>
      </c>
      <c r="I34" s="249">
        <f t="shared" si="20"/>
        <v>0</v>
      </c>
      <c r="J34" s="249">
        <f t="shared" si="20"/>
        <v>0</v>
      </c>
      <c r="K34" s="249">
        <f t="shared" si="20"/>
        <v>0</v>
      </c>
      <c r="L34" s="249">
        <f t="shared" si="20"/>
        <v>0</v>
      </c>
      <c r="M34" s="249">
        <f t="shared" si="20"/>
        <v>0</v>
      </c>
      <c r="N34" s="249">
        <f t="shared" si="20"/>
        <v>0</v>
      </c>
      <c r="O34" s="249">
        <f t="shared" si="20"/>
        <v>0</v>
      </c>
      <c r="P34" s="249">
        <f t="shared" si="20"/>
        <v>0</v>
      </c>
      <c r="Q34" s="249">
        <f t="shared" si="2"/>
        <v>0</v>
      </c>
      <c r="R34" s="249">
        <f t="shared" ref="R34:Z34" si="21">SUM(R35:R39)</f>
        <v>0</v>
      </c>
      <c r="S34" s="249">
        <f t="shared" si="21"/>
        <v>0</v>
      </c>
      <c r="T34" s="249">
        <f t="shared" si="21"/>
        <v>0</v>
      </c>
      <c r="U34" s="249">
        <f t="shared" si="21"/>
        <v>0</v>
      </c>
      <c r="V34" s="249">
        <f t="shared" si="21"/>
        <v>0</v>
      </c>
      <c r="W34" s="249">
        <f t="shared" si="21"/>
        <v>0</v>
      </c>
      <c r="X34" s="249">
        <f t="shared" si="21"/>
        <v>0</v>
      </c>
      <c r="Y34" s="249">
        <f t="shared" si="21"/>
        <v>0</v>
      </c>
      <c r="Z34" s="249">
        <f t="shared" si="21"/>
        <v>0</v>
      </c>
    </row>
    <row r="35" spans="1:26" x14ac:dyDescent="0.25">
      <c r="A35" s="212" t="s">
        <v>254</v>
      </c>
      <c r="B35" s="218" t="s">
        <v>204</v>
      </c>
      <c r="C35" s="214" t="s">
        <v>259</v>
      </c>
      <c r="D35" s="252">
        <f t="shared" si="4"/>
        <v>0</v>
      </c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52">
        <f t="shared" si="2"/>
        <v>0</v>
      </c>
      <c r="R35" s="292"/>
      <c r="S35" s="292"/>
      <c r="T35" s="292"/>
      <c r="U35" s="292"/>
      <c r="V35" s="292"/>
      <c r="W35" s="292"/>
      <c r="X35" s="292"/>
      <c r="Y35" s="292"/>
      <c r="Z35" s="292"/>
    </row>
    <row r="36" spans="1:26" x14ac:dyDescent="0.25">
      <c r="A36" s="212" t="s">
        <v>255</v>
      </c>
      <c r="B36" s="218" t="s">
        <v>204</v>
      </c>
      <c r="C36" s="214" t="s">
        <v>260</v>
      </c>
      <c r="D36" s="252">
        <f t="shared" si="4"/>
        <v>0</v>
      </c>
      <c r="E36" s="292"/>
      <c r="F36" s="289"/>
      <c r="G36" s="289"/>
      <c r="H36" s="289"/>
      <c r="I36" s="289"/>
      <c r="J36" s="290"/>
      <c r="K36" s="289"/>
      <c r="L36" s="289"/>
      <c r="M36" s="289"/>
      <c r="N36" s="289"/>
      <c r="O36" s="289"/>
      <c r="P36" s="289"/>
      <c r="Q36" s="252">
        <f t="shared" si="2"/>
        <v>0</v>
      </c>
      <c r="R36" s="289"/>
      <c r="S36" s="289"/>
      <c r="T36" s="289"/>
      <c r="U36" s="289"/>
      <c r="V36" s="289"/>
      <c r="W36" s="289"/>
      <c r="X36" s="289"/>
      <c r="Y36" s="289"/>
      <c r="Z36" s="289"/>
    </row>
    <row r="37" spans="1:26" x14ac:dyDescent="0.25">
      <c r="A37" s="212" t="s">
        <v>256</v>
      </c>
      <c r="B37" s="218" t="s">
        <v>204</v>
      </c>
      <c r="C37" s="214" t="s">
        <v>261</v>
      </c>
      <c r="D37" s="252">
        <f t="shared" si="4"/>
        <v>0</v>
      </c>
      <c r="E37" s="292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52">
        <f t="shared" si="2"/>
        <v>0</v>
      </c>
      <c r="R37" s="289"/>
      <c r="S37" s="289"/>
      <c r="T37" s="289"/>
      <c r="U37" s="289"/>
      <c r="V37" s="289"/>
      <c r="W37" s="289"/>
      <c r="X37" s="289"/>
      <c r="Y37" s="289"/>
      <c r="Z37" s="289"/>
    </row>
    <row r="38" spans="1:26" x14ac:dyDescent="0.25">
      <c r="A38" s="212" t="s">
        <v>257</v>
      </c>
      <c r="B38" s="218" t="s">
        <v>204</v>
      </c>
      <c r="C38" s="214" t="s">
        <v>262</v>
      </c>
      <c r="D38" s="252">
        <f t="shared" si="4"/>
        <v>0</v>
      </c>
      <c r="E38" s="292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52">
        <f t="shared" si="2"/>
        <v>0</v>
      </c>
      <c r="R38" s="289"/>
      <c r="S38" s="289"/>
      <c r="T38" s="289"/>
      <c r="U38" s="289"/>
      <c r="V38" s="289"/>
      <c r="W38" s="289"/>
      <c r="X38" s="289"/>
      <c r="Y38" s="289"/>
      <c r="Z38" s="289"/>
    </row>
    <row r="39" spans="1:26" x14ac:dyDescent="0.25">
      <c r="A39" s="212" t="s">
        <v>258</v>
      </c>
      <c r="B39" s="218" t="s">
        <v>204</v>
      </c>
      <c r="C39" s="214" t="s">
        <v>263</v>
      </c>
      <c r="D39" s="252">
        <f t="shared" si="4"/>
        <v>0</v>
      </c>
      <c r="E39" s="292"/>
      <c r="F39" s="289"/>
      <c r="G39" s="289"/>
      <c r="H39" s="289"/>
      <c r="I39" s="289"/>
      <c r="J39" s="290"/>
      <c r="K39" s="289"/>
      <c r="L39" s="289"/>
      <c r="M39" s="289"/>
      <c r="N39" s="289"/>
      <c r="O39" s="289"/>
      <c r="P39" s="289"/>
      <c r="Q39" s="252">
        <f t="shared" si="2"/>
        <v>0</v>
      </c>
      <c r="R39" s="289"/>
      <c r="S39" s="289"/>
      <c r="T39" s="289"/>
      <c r="U39" s="289"/>
      <c r="V39" s="289"/>
      <c r="W39" s="289"/>
      <c r="X39" s="289"/>
      <c r="Y39" s="289"/>
      <c r="Z39" s="289"/>
    </row>
    <row r="40" spans="1:26" x14ac:dyDescent="0.25">
      <c r="A40" s="215" t="s">
        <v>14</v>
      </c>
      <c r="B40" s="209" t="s">
        <v>151</v>
      </c>
      <c r="C40" s="220" t="s">
        <v>204</v>
      </c>
      <c r="D40" s="249">
        <f t="shared" si="4"/>
        <v>0</v>
      </c>
      <c r="E40" s="249">
        <f t="shared" ref="E40:P40" si="22">SUM(E41:E48)</f>
        <v>0</v>
      </c>
      <c r="F40" s="249">
        <f t="shared" si="22"/>
        <v>0</v>
      </c>
      <c r="G40" s="249">
        <f t="shared" si="22"/>
        <v>0</v>
      </c>
      <c r="H40" s="249">
        <f t="shared" si="22"/>
        <v>0</v>
      </c>
      <c r="I40" s="249">
        <f t="shared" si="22"/>
        <v>0</v>
      </c>
      <c r="J40" s="249">
        <f t="shared" si="22"/>
        <v>0</v>
      </c>
      <c r="K40" s="249">
        <f t="shared" si="22"/>
        <v>0</v>
      </c>
      <c r="L40" s="249">
        <f t="shared" si="22"/>
        <v>0</v>
      </c>
      <c r="M40" s="249">
        <f t="shared" si="22"/>
        <v>0</v>
      </c>
      <c r="N40" s="249">
        <f t="shared" si="22"/>
        <v>0</v>
      </c>
      <c r="O40" s="249">
        <f t="shared" si="22"/>
        <v>0</v>
      </c>
      <c r="P40" s="249">
        <f t="shared" si="22"/>
        <v>0</v>
      </c>
      <c r="Q40" s="249">
        <f t="shared" si="2"/>
        <v>0</v>
      </c>
      <c r="R40" s="249">
        <f t="shared" ref="R40:Z40" si="23">SUM(R41:R48)</f>
        <v>0</v>
      </c>
      <c r="S40" s="249">
        <f t="shared" si="23"/>
        <v>0</v>
      </c>
      <c r="T40" s="249">
        <f t="shared" si="23"/>
        <v>0</v>
      </c>
      <c r="U40" s="249">
        <f t="shared" si="23"/>
        <v>0</v>
      </c>
      <c r="V40" s="249">
        <f t="shared" si="23"/>
        <v>0</v>
      </c>
      <c r="W40" s="249">
        <f t="shared" si="23"/>
        <v>0</v>
      </c>
      <c r="X40" s="249">
        <f t="shared" si="23"/>
        <v>0</v>
      </c>
      <c r="Y40" s="249">
        <f t="shared" si="23"/>
        <v>0</v>
      </c>
      <c r="Z40" s="249">
        <f t="shared" si="23"/>
        <v>0</v>
      </c>
    </row>
    <row r="41" spans="1:26" x14ac:dyDescent="0.25">
      <c r="A41" s="212" t="s">
        <v>264</v>
      </c>
      <c r="B41" s="218" t="s">
        <v>204</v>
      </c>
      <c r="C41" s="214" t="s">
        <v>272</v>
      </c>
      <c r="D41" s="252">
        <f t="shared" si="4"/>
        <v>0</v>
      </c>
      <c r="E41" s="292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52">
        <f t="shared" si="2"/>
        <v>0</v>
      </c>
      <c r="R41" s="289"/>
      <c r="S41" s="289"/>
      <c r="T41" s="289"/>
      <c r="U41" s="289"/>
      <c r="V41" s="289"/>
      <c r="W41" s="289"/>
      <c r="X41" s="289"/>
      <c r="Y41" s="289"/>
      <c r="Z41" s="289"/>
    </row>
    <row r="42" spans="1:26" x14ac:dyDescent="0.25">
      <c r="A42" s="212" t="s">
        <v>265</v>
      </c>
      <c r="B42" s="218" t="s">
        <v>204</v>
      </c>
      <c r="C42" s="214" t="s">
        <v>273</v>
      </c>
      <c r="D42" s="252">
        <f t="shared" si="4"/>
        <v>0</v>
      </c>
      <c r="E42" s="292"/>
      <c r="F42" s="289"/>
      <c r="G42" s="289"/>
      <c r="H42" s="289"/>
      <c r="I42" s="289"/>
      <c r="J42" s="290"/>
      <c r="K42" s="289"/>
      <c r="L42" s="289"/>
      <c r="M42" s="289"/>
      <c r="N42" s="289"/>
      <c r="O42" s="289"/>
      <c r="P42" s="289"/>
      <c r="Q42" s="252">
        <f t="shared" si="2"/>
        <v>0</v>
      </c>
      <c r="R42" s="289"/>
      <c r="S42" s="289"/>
      <c r="T42" s="289"/>
      <c r="U42" s="289"/>
      <c r="V42" s="289"/>
      <c r="W42" s="289"/>
      <c r="X42" s="289"/>
      <c r="Y42" s="289"/>
      <c r="Z42" s="289"/>
    </row>
    <row r="43" spans="1:26" x14ac:dyDescent="0.25">
      <c r="A43" s="212" t="s">
        <v>266</v>
      </c>
      <c r="B43" s="218" t="s">
        <v>204</v>
      </c>
      <c r="C43" s="214" t="s">
        <v>274</v>
      </c>
      <c r="D43" s="252">
        <f t="shared" si="4"/>
        <v>0</v>
      </c>
      <c r="E43" s="292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52">
        <f t="shared" si="2"/>
        <v>0</v>
      </c>
      <c r="R43" s="289"/>
      <c r="S43" s="289"/>
      <c r="T43" s="289"/>
      <c r="U43" s="289"/>
      <c r="V43" s="289"/>
      <c r="W43" s="289"/>
      <c r="X43" s="289"/>
      <c r="Y43" s="289"/>
      <c r="Z43" s="289"/>
    </row>
    <row r="44" spans="1:26" x14ac:dyDescent="0.25">
      <c r="A44" s="212" t="s">
        <v>267</v>
      </c>
      <c r="B44" s="218" t="s">
        <v>204</v>
      </c>
      <c r="C44" s="214" t="s">
        <v>275</v>
      </c>
      <c r="D44" s="252">
        <f t="shared" si="4"/>
        <v>0</v>
      </c>
      <c r="E44" s="292"/>
      <c r="F44" s="289"/>
      <c r="G44" s="289"/>
      <c r="H44" s="289"/>
      <c r="I44" s="289"/>
      <c r="J44" s="290"/>
      <c r="K44" s="289"/>
      <c r="L44" s="289"/>
      <c r="M44" s="289"/>
      <c r="N44" s="289"/>
      <c r="O44" s="289"/>
      <c r="P44" s="289"/>
      <c r="Q44" s="252">
        <f t="shared" si="2"/>
        <v>0</v>
      </c>
      <c r="R44" s="289"/>
      <c r="S44" s="289"/>
      <c r="T44" s="289"/>
      <c r="U44" s="289"/>
      <c r="V44" s="289"/>
      <c r="W44" s="289"/>
      <c r="X44" s="289"/>
      <c r="Y44" s="289"/>
      <c r="Z44" s="289"/>
    </row>
    <row r="45" spans="1:26" x14ac:dyDescent="0.25">
      <c r="A45" s="212" t="s">
        <v>268</v>
      </c>
      <c r="B45" s="218" t="s">
        <v>204</v>
      </c>
      <c r="C45" s="214" t="s">
        <v>276</v>
      </c>
      <c r="D45" s="252">
        <f t="shared" si="4"/>
        <v>0</v>
      </c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52">
        <f t="shared" si="2"/>
        <v>0</v>
      </c>
      <c r="R45" s="293"/>
      <c r="S45" s="293"/>
      <c r="T45" s="293"/>
      <c r="U45" s="293"/>
      <c r="V45" s="293"/>
      <c r="W45" s="293"/>
      <c r="X45" s="293"/>
      <c r="Y45" s="293"/>
      <c r="Z45" s="293"/>
    </row>
    <row r="46" spans="1:26" x14ac:dyDescent="0.25">
      <c r="A46" s="212" t="s">
        <v>269</v>
      </c>
      <c r="B46" s="218" t="s">
        <v>204</v>
      </c>
      <c r="C46" s="214" t="s">
        <v>277</v>
      </c>
      <c r="D46" s="252">
        <f t="shared" si="4"/>
        <v>0</v>
      </c>
      <c r="E46" s="293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52">
        <f t="shared" si="2"/>
        <v>0</v>
      </c>
      <c r="R46" s="289"/>
      <c r="S46" s="289"/>
      <c r="T46" s="289"/>
      <c r="U46" s="289"/>
      <c r="V46" s="289"/>
      <c r="W46" s="289"/>
      <c r="X46" s="289"/>
      <c r="Y46" s="289"/>
      <c r="Z46" s="289"/>
    </row>
    <row r="47" spans="1:26" x14ac:dyDescent="0.25">
      <c r="A47" s="212" t="s">
        <v>270</v>
      </c>
      <c r="B47" s="218" t="s">
        <v>204</v>
      </c>
      <c r="C47" s="214" t="s">
        <v>278</v>
      </c>
      <c r="D47" s="252">
        <f t="shared" si="4"/>
        <v>0</v>
      </c>
      <c r="E47" s="293"/>
      <c r="F47" s="289"/>
      <c r="G47" s="289"/>
      <c r="H47" s="289"/>
      <c r="I47" s="289"/>
      <c r="J47" s="290"/>
      <c r="K47" s="289"/>
      <c r="L47" s="289"/>
      <c r="M47" s="289"/>
      <c r="N47" s="289"/>
      <c r="O47" s="289"/>
      <c r="P47" s="289"/>
      <c r="Q47" s="252">
        <f t="shared" si="2"/>
        <v>0</v>
      </c>
      <c r="R47" s="289"/>
      <c r="S47" s="289"/>
      <c r="T47" s="289"/>
      <c r="U47" s="289"/>
      <c r="V47" s="289"/>
      <c r="W47" s="289"/>
      <c r="X47" s="289"/>
      <c r="Y47" s="289"/>
      <c r="Z47" s="289"/>
    </row>
    <row r="48" spans="1:26" x14ac:dyDescent="0.25">
      <c r="A48" s="212" t="s">
        <v>271</v>
      </c>
      <c r="B48" s="218" t="s">
        <v>204</v>
      </c>
      <c r="C48" s="214" t="s">
        <v>279</v>
      </c>
      <c r="D48" s="252">
        <f t="shared" si="4"/>
        <v>0</v>
      </c>
      <c r="E48" s="293"/>
      <c r="F48" s="289"/>
      <c r="G48" s="289"/>
      <c r="H48" s="289"/>
      <c r="I48" s="289"/>
      <c r="J48" s="290"/>
      <c r="K48" s="289"/>
      <c r="L48" s="289"/>
      <c r="M48" s="289"/>
      <c r="N48" s="289"/>
      <c r="O48" s="289"/>
      <c r="P48" s="289"/>
      <c r="Q48" s="252">
        <f t="shared" si="2"/>
        <v>0</v>
      </c>
      <c r="R48" s="289"/>
      <c r="S48" s="289"/>
      <c r="T48" s="289"/>
      <c r="U48" s="289"/>
      <c r="V48" s="289"/>
      <c r="W48" s="289"/>
      <c r="X48" s="289"/>
      <c r="Y48" s="289"/>
      <c r="Z48" s="289"/>
    </row>
    <row r="49" spans="1:26" x14ac:dyDescent="0.25">
      <c r="A49" s="215" t="s">
        <v>15</v>
      </c>
      <c r="B49" s="209" t="s">
        <v>153</v>
      </c>
      <c r="C49" s="218" t="s">
        <v>204</v>
      </c>
      <c r="D49" s="249">
        <f t="shared" si="4"/>
        <v>0</v>
      </c>
      <c r="E49" s="254">
        <f t="shared" ref="E49:P49" si="24">SUM(E50:E52)</f>
        <v>0</v>
      </c>
      <c r="F49" s="254">
        <f t="shared" si="24"/>
        <v>0</v>
      </c>
      <c r="G49" s="254">
        <f t="shared" si="24"/>
        <v>0</v>
      </c>
      <c r="H49" s="254">
        <f t="shared" si="24"/>
        <v>0</v>
      </c>
      <c r="I49" s="254">
        <f t="shared" si="24"/>
        <v>0</v>
      </c>
      <c r="J49" s="254">
        <f t="shared" si="24"/>
        <v>0</v>
      </c>
      <c r="K49" s="254">
        <f t="shared" si="24"/>
        <v>0</v>
      </c>
      <c r="L49" s="254">
        <f t="shared" si="24"/>
        <v>0</v>
      </c>
      <c r="M49" s="254">
        <f t="shared" si="24"/>
        <v>0</v>
      </c>
      <c r="N49" s="254">
        <f t="shared" si="24"/>
        <v>0</v>
      </c>
      <c r="O49" s="254">
        <f t="shared" si="24"/>
        <v>0</v>
      </c>
      <c r="P49" s="254">
        <f t="shared" si="24"/>
        <v>0</v>
      </c>
      <c r="Q49" s="249">
        <f t="shared" si="2"/>
        <v>0</v>
      </c>
      <c r="R49" s="254">
        <f t="shared" ref="R49:Z49" si="25">SUM(R50:R52)</f>
        <v>0</v>
      </c>
      <c r="S49" s="254">
        <f t="shared" si="25"/>
        <v>0</v>
      </c>
      <c r="T49" s="254">
        <f t="shared" si="25"/>
        <v>0</v>
      </c>
      <c r="U49" s="254">
        <f t="shared" si="25"/>
        <v>0</v>
      </c>
      <c r="V49" s="254">
        <f t="shared" si="25"/>
        <v>0</v>
      </c>
      <c r="W49" s="254">
        <f t="shared" si="25"/>
        <v>0</v>
      </c>
      <c r="X49" s="254">
        <f t="shared" si="25"/>
        <v>0</v>
      </c>
      <c r="Y49" s="254">
        <f t="shared" si="25"/>
        <v>0</v>
      </c>
      <c r="Z49" s="254">
        <f t="shared" si="25"/>
        <v>0</v>
      </c>
    </row>
    <row r="50" spans="1:26" x14ac:dyDescent="0.25">
      <c r="A50" s="212" t="s">
        <v>280</v>
      </c>
      <c r="B50" s="218" t="s">
        <v>204</v>
      </c>
      <c r="C50" s="214" t="s">
        <v>283</v>
      </c>
      <c r="D50" s="252">
        <f t="shared" si="4"/>
        <v>0</v>
      </c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52">
        <f t="shared" si="2"/>
        <v>0</v>
      </c>
      <c r="R50" s="293"/>
      <c r="S50" s="293"/>
      <c r="T50" s="293"/>
      <c r="U50" s="293"/>
      <c r="V50" s="293"/>
      <c r="W50" s="293"/>
      <c r="X50" s="293"/>
      <c r="Y50" s="293"/>
      <c r="Z50" s="293"/>
    </row>
    <row r="51" spans="1:26" x14ac:dyDescent="0.25">
      <c r="A51" s="212" t="s">
        <v>281</v>
      </c>
      <c r="B51" s="218" t="s">
        <v>204</v>
      </c>
      <c r="C51" s="214" t="s">
        <v>284</v>
      </c>
      <c r="D51" s="252">
        <f t="shared" si="4"/>
        <v>0</v>
      </c>
      <c r="E51" s="293"/>
      <c r="F51" s="289"/>
      <c r="G51" s="289"/>
      <c r="H51" s="289"/>
      <c r="I51" s="289"/>
      <c r="J51" s="290"/>
      <c r="K51" s="289"/>
      <c r="L51" s="289"/>
      <c r="M51" s="289"/>
      <c r="N51" s="289"/>
      <c r="O51" s="289"/>
      <c r="P51" s="289"/>
      <c r="Q51" s="252">
        <f t="shared" si="2"/>
        <v>0</v>
      </c>
      <c r="R51" s="289"/>
      <c r="S51" s="289"/>
      <c r="T51" s="289"/>
      <c r="U51" s="289"/>
      <c r="V51" s="289"/>
      <c r="W51" s="289"/>
      <c r="X51" s="289"/>
      <c r="Y51" s="289"/>
      <c r="Z51" s="289"/>
    </row>
    <row r="52" spans="1:26" x14ac:dyDescent="0.25">
      <c r="A52" s="212" t="s">
        <v>282</v>
      </c>
      <c r="B52" s="218" t="s">
        <v>204</v>
      </c>
      <c r="C52" s="214" t="s">
        <v>285</v>
      </c>
      <c r="D52" s="252">
        <f t="shared" si="4"/>
        <v>0</v>
      </c>
      <c r="E52" s="293"/>
      <c r="F52" s="289"/>
      <c r="G52" s="289"/>
      <c r="H52" s="289"/>
      <c r="I52" s="289"/>
      <c r="J52" s="290"/>
      <c r="K52" s="289"/>
      <c r="L52" s="289"/>
      <c r="M52" s="289"/>
      <c r="N52" s="289"/>
      <c r="O52" s="289"/>
      <c r="P52" s="289"/>
      <c r="Q52" s="252">
        <f t="shared" si="2"/>
        <v>0</v>
      </c>
      <c r="R52" s="289"/>
      <c r="S52" s="289"/>
      <c r="T52" s="289"/>
      <c r="U52" s="289"/>
      <c r="V52" s="289"/>
      <c r="W52" s="289"/>
      <c r="X52" s="289"/>
      <c r="Y52" s="289"/>
      <c r="Z52" s="289"/>
    </row>
    <row r="53" spans="1:26" x14ac:dyDescent="0.25">
      <c r="A53" s="224" t="s">
        <v>16</v>
      </c>
      <c r="B53" s="209" t="s">
        <v>155</v>
      </c>
      <c r="C53" s="218" t="s">
        <v>204</v>
      </c>
      <c r="D53" s="249">
        <f t="shared" si="4"/>
        <v>0</v>
      </c>
      <c r="E53" s="254">
        <f t="shared" ref="E53:P53" si="26">SUM(E54:E57)</f>
        <v>0</v>
      </c>
      <c r="F53" s="254">
        <f t="shared" si="26"/>
        <v>0</v>
      </c>
      <c r="G53" s="254">
        <f t="shared" si="26"/>
        <v>0</v>
      </c>
      <c r="H53" s="254">
        <f t="shared" si="26"/>
        <v>0</v>
      </c>
      <c r="I53" s="254">
        <f t="shared" si="26"/>
        <v>0</v>
      </c>
      <c r="J53" s="254">
        <f t="shared" si="26"/>
        <v>0</v>
      </c>
      <c r="K53" s="254">
        <f t="shared" si="26"/>
        <v>0</v>
      </c>
      <c r="L53" s="254">
        <f t="shared" si="26"/>
        <v>0</v>
      </c>
      <c r="M53" s="254">
        <f t="shared" si="26"/>
        <v>0</v>
      </c>
      <c r="N53" s="254">
        <f t="shared" si="26"/>
        <v>0</v>
      </c>
      <c r="O53" s="254">
        <f t="shared" si="26"/>
        <v>0</v>
      </c>
      <c r="P53" s="254">
        <f t="shared" si="26"/>
        <v>0</v>
      </c>
      <c r="Q53" s="249">
        <f t="shared" si="2"/>
        <v>0</v>
      </c>
      <c r="R53" s="254">
        <f t="shared" ref="R53:Z53" si="27">SUM(R54:R57)</f>
        <v>0</v>
      </c>
      <c r="S53" s="254">
        <f t="shared" si="27"/>
        <v>0</v>
      </c>
      <c r="T53" s="254">
        <f t="shared" si="27"/>
        <v>0</v>
      </c>
      <c r="U53" s="254">
        <f t="shared" si="27"/>
        <v>0</v>
      </c>
      <c r="V53" s="254">
        <f t="shared" si="27"/>
        <v>0</v>
      </c>
      <c r="W53" s="254">
        <f t="shared" si="27"/>
        <v>0</v>
      </c>
      <c r="X53" s="254">
        <f t="shared" si="27"/>
        <v>0</v>
      </c>
      <c r="Y53" s="254">
        <f t="shared" si="27"/>
        <v>0</v>
      </c>
      <c r="Z53" s="254">
        <f t="shared" si="27"/>
        <v>0</v>
      </c>
    </row>
    <row r="54" spans="1:26" x14ac:dyDescent="0.25">
      <c r="A54" s="212" t="s">
        <v>286</v>
      </c>
      <c r="B54" s="218" t="s">
        <v>204</v>
      </c>
      <c r="C54" s="214" t="s">
        <v>290</v>
      </c>
      <c r="D54" s="252">
        <f t="shared" si="4"/>
        <v>0</v>
      </c>
      <c r="E54" s="293"/>
      <c r="F54" s="289"/>
      <c r="G54" s="289"/>
      <c r="H54" s="289"/>
      <c r="I54" s="289"/>
      <c r="J54" s="290"/>
      <c r="K54" s="289"/>
      <c r="L54" s="289"/>
      <c r="M54" s="289"/>
      <c r="N54" s="289"/>
      <c r="O54" s="289"/>
      <c r="P54" s="289"/>
      <c r="Q54" s="252">
        <f t="shared" si="2"/>
        <v>0</v>
      </c>
      <c r="R54" s="289"/>
      <c r="S54" s="289"/>
      <c r="T54" s="289"/>
      <c r="U54" s="289"/>
      <c r="V54" s="289"/>
      <c r="W54" s="289"/>
      <c r="X54" s="289"/>
      <c r="Y54" s="289"/>
      <c r="Z54" s="289"/>
    </row>
    <row r="55" spans="1:26" x14ac:dyDescent="0.25">
      <c r="A55" s="212" t="s">
        <v>287</v>
      </c>
      <c r="B55" s="218" t="s">
        <v>204</v>
      </c>
      <c r="C55" s="214" t="s">
        <v>291</v>
      </c>
      <c r="D55" s="252">
        <f t="shared" si="4"/>
        <v>0</v>
      </c>
      <c r="E55" s="293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52">
        <f t="shared" si="2"/>
        <v>0</v>
      </c>
      <c r="R55" s="294"/>
      <c r="S55" s="294"/>
      <c r="T55" s="294"/>
      <c r="U55" s="294"/>
      <c r="V55" s="294"/>
      <c r="W55" s="294"/>
      <c r="X55" s="294"/>
      <c r="Y55" s="294"/>
      <c r="Z55" s="294"/>
    </row>
    <row r="56" spans="1:26" x14ac:dyDescent="0.25">
      <c r="A56" s="212" t="s">
        <v>288</v>
      </c>
      <c r="B56" s="218" t="s">
        <v>204</v>
      </c>
      <c r="C56" s="214" t="s">
        <v>292</v>
      </c>
      <c r="D56" s="252">
        <f t="shared" si="4"/>
        <v>0</v>
      </c>
      <c r="E56" s="293"/>
      <c r="F56" s="289"/>
      <c r="G56" s="289"/>
      <c r="H56" s="289"/>
      <c r="I56" s="289"/>
      <c r="J56" s="290"/>
      <c r="K56" s="289"/>
      <c r="L56" s="289"/>
      <c r="M56" s="289"/>
      <c r="N56" s="289"/>
      <c r="O56" s="289"/>
      <c r="P56" s="289"/>
      <c r="Q56" s="252">
        <f t="shared" si="2"/>
        <v>0</v>
      </c>
      <c r="R56" s="289"/>
      <c r="S56" s="289"/>
      <c r="T56" s="289"/>
      <c r="U56" s="289"/>
      <c r="V56" s="289"/>
      <c r="W56" s="289"/>
      <c r="X56" s="289"/>
      <c r="Y56" s="289"/>
      <c r="Z56" s="289"/>
    </row>
    <row r="57" spans="1:26" x14ac:dyDescent="0.25">
      <c r="A57" s="212" t="s">
        <v>289</v>
      </c>
      <c r="B57" s="218" t="s">
        <v>204</v>
      </c>
      <c r="C57" s="214" t="s">
        <v>293</v>
      </c>
      <c r="D57" s="252">
        <f t="shared" si="4"/>
        <v>0</v>
      </c>
      <c r="E57" s="293"/>
      <c r="F57" s="289"/>
      <c r="G57" s="289"/>
      <c r="H57" s="289"/>
      <c r="I57" s="289"/>
      <c r="J57" s="290"/>
      <c r="K57" s="289"/>
      <c r="L57" s="289"/>
      <c r="M57" s="289"/>
      <c r="N57" s="289"/>
      <c r="O57" s="289"/>
      <c r="P57" s="289"/>
      <c r="Q57" s="252">
        <f t="shared" si="2"/>
        <v>0</v>
      </c>
      <c r="R57" s="289"/>
      <c r="S57" s="289"/>
      <c r="T57" s="289"/>
      <c r="U57" s="289"/>
      <c r="V57" s="289"/>
      <c r="W57" s="289"/>
      <c r="X57" s="289"/>
      <c r="Y57" s="289"/>
      <c r="Z57" s="289"/>
    </row>
    <row r="58" spans="1:26" x14ac:dyDescent="0.25">
      <c r="A58" s="224" t="s">
        <v>17</v>
      </c>
      <c r="B58" s="209" t="s">
        <v>158</v>
      </c>
      <c r="C58" s="218" t="s">
        <v>204</v>
      </c>
      <c r="D58" s="249">
        <f t="shared" si="4"/>
        <v>0</v>
      </c>
      <c r="E58" s="256">
        <f t="shared" ref="E58:P58" si="28">SUM(E59:E61)</f>
        <v>0</v>
      </c>
      <c r="F58" s="256">
        <f t="shared" si="28"/>
        <v>0</v>
      </c>
      <c r="G58" s="256">
        <f t="shared" si="28"/>
        <v>0</v>
      </c>
      <c r="H58" s="256">
        <f t="shared" si="28"/>
        <v>0</v>
      </c>
      <c r="I58" s="256">
        <f t="shared" si="28"/>
        <v>0</v>
      </c>
      <c r="J58" s="256">
        <f t="shared" si="28"/>
        <v>0</v>
      </c>
      <c r="K58" s="256">
        <f t="shared" si="28"/>
        <v>0</v>
      </c>
      <c r="L58" s="256">
        <f t="shared" si="28"/>
        <v>0</v>
      </c>
      <c r="M58" s="256">
        <f t="shared" si="28"/>
        <v>0</v>
      </c>
      <c r="N58" s="256">
        <f t="shared" si="28"/>
        <v>0</v>
      </c>
      <c r="O58" s="256">
        <f t="shared" si="28"/>
        <v>0</v>
      </c>
      <c r="P58" s="256">
        <f t="shared" si="28"/>
        <v>0</v>
      </c>
      <c r="Q58" s="249">
        <f t="shared" si="2"/>
        <v>0</v>
      </c>
      <c r="R58" s="256">
        <f t="shared" ref="R58:Z58" si="29">SUM(R59:R61)</f>
        <v>0</v>
      </c>
      <c r="S58" s="256">
        <f t="shared" si="29"/>
        <v>0</v>
      </c>
      <c r="T58" s="256">
        <f t="shared" si="29"/>
        <v>0</v>
      </c>
      <c r="U58" s="256">
        <f t="shared" si="29"/>
        <v>0</v>
      </c>
      <c r="V58" s="256">
        <f t="shared" si="29"/>
        <v>0</v>
      </c>
      <c r="W58" s="256">
        <f t="shared" si="29"/>
        <v>0</v>
      </c>
      <c r="X58" s="256">
        <f t="shared" si="29"/>
        <v>0</v>
      </c>
      <c r="Y58" s="256">
        <f t="shared" si="29"/>
        <v>0</v>
      </c>
      <c r="Z58" s="256">
        <f t="shared" si="29"/>
        <v>0</v>
      </c>
    </row>
    <row r="59" spans="1:26" x14ac:dyDescent="0.25">
      <c r="A59" s="212" t="s">
        <v>294</v>
      </c>
      <c r="B59" s="218" t="s">
        <v>204</v>
      </c>
      <c r="C59" s="214" t="s">
        <v>297</v>
      </c>
      <c r="D59" s="252">
        <f t="shared" si="4"/>
        <v>0</v>
      </c>
      <c r="E59" s="293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52">
        <f t="shared" si="2"/>
        <v>0</v>
      </c>
      <c r="R59" s="289"/>
      <c r="S59" s="289"/>
      <c r="T59" s="289"/>
      <c r="U59" s="289"/>
      <c r="V59" s="289"/>
      <c r="W59" s="289"/>
      <c r="X59" s="289"/>
      <c r="Y59" s="289"/>
      <c r="Z59" s="289"/>
    </row>
    <row r="60" spans="1:26" x14ac:dyDescent="0.25">
      <c r="A60" s="212" t="s">
        <v>295</v>
      </c>
      <c r="B60" s="218" t="s">
        <v>204</v>
      </c>
      <c r="C60" s="214" t="s">
        <v>298</v>
      </c>
      <c r="D60" s="252">
        <f t="shared" si="4"/>
        <v>0</v>
      </c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52">
        <f t="shared" si="2"/>
        <v>0</v>
      </c>
      <c r="R60" s="293"/>
      <c r="S60" s="293"/>
      <c r="T60" s="293"/>
      <c r="U60" s="293"/>
      <c r="V60" s="293"/>
      <c r="W60" s="293"/>
      <c r="X60" s="293"/>
      <c r="Y60" s="293"/>
      <c r="Z60" s="293"/>
    </row>
    <row r="61" spans="1:26" x14ac:dyDescent="0.25">
      <c r="A61" s="212" t="s">
        <v>296</v>
      </c>
      <c r="B61" s="218" t="s">
        <v>204</v>
      </c>
      <c r="C61" s="214" t="s">
        <v>299</v>
      </c>
      <c r="D61" s="252">
        <f t="shared" si="4"/>
        <v>0</v>
      </c>
      <c r="E61" s="293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52">
        <f t="shared" si="2"/>
        <v>0</v>
      </c>
      <c r="R61" s="289"/>
      <c r="S61" s="289"/>
      <c r="T61" s="289"/>
      <c r="U61" s="289"/>
      <c r="V61" s="289"/>
      <c r="W61" s="289"/>
      <c r="X61" s="289"/>
      <c r="Y61" s="289"/>
      <c r="Z61" s="289"/>
    </row>
    <row r="62" spans="1:26" x14ac:dyDescent="0.25">
      <c r="A62" s="226" t="s">
        <v>18</v>
      </c>
      <c r="B62" s="209" t="s">
        <v>159</v>
      </c>
      <c r="C62" s="218" t="s">
        <v>204</v>
      </c>
      <c r="D62" s="249">
        <f t="shared" si="4"/>
        <v>0</v>
      </c>
      <c r="E62" s="254">
        <f t="shared" ref="E62:P62" si="30">SUM(E63:E64)</f>
        <v>0</v>
      </c>
      <c r="F62" s="254">
        <f t="shared" si="30"/>
        <v>0</v>
      </c>
      <c r="G62" s="254">
        <f t="shared" si="30"/>
        <v>0</v>
      </c>
      <c r="H62" s="254">
        <f t="shared" si="30"/>
        <v>0</v>
      </c>
      <c r="I62" s="254">
        <f t="shared" si="30"/>
        <v>0</v>
      </c>
      <c r="J62" s="254">
        <f t="shared" si="30"/>
        <v>0</v>
      </c>
      <c r="K62" s="254">
        <f t="shared" si="30"/>
        <v>0</v>
      </c>
      <c r="L62" s="254">
        <f t="shared" si="30"/>
        <v>0</v>
      </c>
      <c r="M62" s="254">
        <f t="shared" si="30"/>
        <v>0</v>
      </c>
      <c r="N62" s="254">
        <f t="shared" si="30"/>
        <v>0</v>
      </c>
      <c r="O62" s="254">
        <f t="shared" si="30"/>
        <v>0</v>
      </c>
      <c r="P62" s="254">
        <f t="shared" si="30"/>
        <v>0</v>
      </c>
      <c r="Q62" s="249">
        <f t="shared" si="2"/>
        <v>0</v>
      </c>
      <c r="R62" s="254">
        <f t="shared" ref="R62:Z62" si="31">SUM(R63:R64)</f>
        <v>0</v>
      </c>
      <c r="S62" s="254">
        <f t="shared" si="31"/>
        <v>0</v>
      </c>
      <c r="T62" s="254">
        <f t="shared" si="31"/>
        <v>0</v>
      </c>
      <c r="U62" s="254">
        <f t="shared" si="31"/>
        <v>0</v>
      </c>
      <c r="V62" s="254">
        <f t="shared" si="31"/>
        <v>0</v>
      </c>
      <c r="W62" s="254">
        <f t="shared" si="31"/>
        <v>0</v>
      </c>
      <c r="X62" s="254">
        <f t="shared" si="31"/>
        <v>0</v>
      </c>
      <c r="Y62" s="254">
        <f t="shared" si="31"/>
        <v>0</v>
      </c>
      <c r="Z62" s="254">
        <f t="shared" si="31"/>
        <v>0</v>
      </c>
    </row>
    <row r="63" spans="1:26" x14ac:dyDescent="0.25">
      <c r="A63" s="212" t="s">
        <v>300</v>
      </c>
      <c r="B63" s="218" t="s">
        <v>204</v>
      </c>
      <c r="C63" s="214" t="s">
        <v>302</v>
      </c>
      <c r="D63" s="252">
        <f t="shared" si="4"/>
        <v>0</v>
      </c>
      <c r="E63" s="293"/>
      <c r="F63" s="289"/>
      <c r="G63" s="289"/>
      <c r="H63" s="289"/>
      <c r="I63" s="289"/>
      <c r="J63" s="290"/>
      <c r="K63" s="289"/>
      <c r="L63" s="289"/>
      <c r="M63" s="289"/>
      <c r="N63" s="289"/>
      <c r="O63" s="289"/>
      <c r="P63" s="289"/>
      <c r="Q63" s="252">
        <f t="shared" si="2"/>
        <v>0</v>
      </c>
      <c r="R63" s="289"/>
      <c r="S63" s="289"/>
      <c r="T63" s="289"/>
      <c r="U63" s="289"/>
      <c r="V63" s="289"/>
      <c r="W63" s="289"/>
      <c r="X63" s="289"/>
      <c r="Y63" s="289"/>
      <c r="Z63" s="289"/>
    </row>
    <row r="64" spans="1:26" x14ac:dyDescent="0.25">
      <c r="A64" s="212" t="s">
        <v>301</v>
      </c>
      <c r="B64" s="218" t="s">
        <v>204</v>
      </c>
      <c r="C64" s="214" t="s">
        <v>303</v>
      </c>
      <c r="D64" s="252">
        <f t="shared" si="4"/>
        <v>0</v>
      </c>
      <c r="E64" s="293"/>
      <c r="F64" s="289"/>
      <c r="G64" s="289"/>
      <c r="H64" s="289"/>
      <c r="I64" s="289"/>
      <c r="J64" s="290"/>
      <c r="K64" s="289"/>
      <c r="L64" s="289"/>
      <c r="M64" s="289"/>
      <c r="N64" s="289"/>
      <c r="O64" s="289"/>
      <c r="P64" s="289"/>
      <c r="Q64" s="252">
        <f t="shared" si="2"/>
        <v>0</v>
      </c>
      <c r="R64" s="289"/>
      <c r="S64" s="289"/>
      <c r="T64" s="289"/>
      <c r="U64" s="289"/>
      <c r="V64" s="289"/>
      <c r="W64" s="289"/>
      <c r="X64" s="289"/>
      <c r="Y64" s="289"/>
      <c r="Z64" s="289"/>
    </row>
    <row r="65" spans="1:26" x14ac:dyDescent="0.25">
      <c r="A65" s="226" t="s">
        <v>19</v>
      </c>
      <c r="B65" s="209" t="s">
        <v>161</v>
      </c>
      <c r="C65" s="214" t="s">
        <v>204</v>
      </c>
      <c r="D65" s="249">
        <f t="shared" si="4"/>
        <v>0</v>
      </c>
      <c r="E65" s="254">
        <f t="shared" ref="E65:P65" si="32">SUM(E66:E71)</f>
        <v>0</v>
      </c>
      <c r="F65" s="254">
        <f t="shared" si="32"/>
        <v>0</v>
      </c>
      <c r="G65" s="254">
        <f t="shared" si="32"/>
        <v>0</v>
      </c>
      <c r="H65" s="254">
        <f t="shared" si="32"/>
        <v>0</v>
      </c>
      <c r="I65" s="254">
        <f t="shared" si="32"/>
        <v>0</v>
      </c>
      <c r="J65" s="254">
        <f t="shared" si="32"/>
        <v>0</v>
      </c>
      <c r="K65" s="254">
        <f t="shared" si="32"/>
        <v>0</v>
      </c>
      <c r="L65" s="254">
        <f t="shared" si="32"/>
        <v>0</v>
      </c>
      <c r="M65" s="254">
        <f t="shared" si="32"/>
        <v>0</v>
      </c>
      <c r="N65" s="254">
        <f t="shared" si="32"/>
        <v>0</v>
      </c>
      <c r="O65" s="254">
        <f t="shared" si="32"/>
        <v>0</v>
      </c>
      <c r="P65" s="254">
        <f t="shared" si="32"/>
        <v>0</v>
      </c>
      <c r="Q65" s="249">
        <f t="shared" si="2"/>
        <v>0</v>
      </c>
      <c r="R65" s="254">
        <f t="shared" ref="R65:Z65" si="33">SUM(R66:R71)</f>
        <v>0</v>
      </c>
      <c r="S65" s="254">
        <f t="shared" si="33"/>
        <v>0</v>
      </c>
      <c r="T65" s="254">
        <f t="shared" si="33"/>
        <v>0</v>
      </c>
      <c r="U65" s="254">
        <f t="shared" si="33"/>
        <v>0</v>
      </c>
      <c r="V65" s="254">
        <f t="shared" si="33"/>
        <v>0</v>
      </c>
      <c r="W65" s="254">
        <f t="shared" si="33"/>
        <v>0</v>
      </c>
      <c r="X65" s="254">
        <f t="shared" si="33"/>
        <v>0</v>
      </c>
      <c r="Y65" s="254">
        <f t="shared" si="33"/>
        <v>0</v>
      </c>
      <c r="Z65" s="254">
        <f t="shared" si="33"/>
        <v>0</v>
      </c>
    </row>
    <row r="66" spans="1:26" x14ac:dyDescent="0.25">
      <c r="A66" s="212" t="s">
        <v>304</v>
      </c>
      <c r="B66" s="218" t="s">
        <v>204</v>
      </c>
      <c r="C66" s="214" t="s">
        <v>310</v>
      </c>
      <c r="D66" s="252">
        <f t="shared" si="4"/>
        <v>0</v>
      </c>
      <c r="E66" s="293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52">
        <f t="shared" si="2"/>
        <v>0</v>
      </c>
      <c r="R66" s="289"/>
      <c r="S66" s="289"/>
      <c r="T66" s="289"/>
      <c r="U66" s="289"/>
      <c r="V66" s="289"/>
      <c r="W66" s="289"/>
      <c r="X66" s="289"/>
      <c r="Y66" s="289"/>
      <c r="Z66" s="289"/>
    </row>
    <row r="67" spans="1:26" x14ac:dyDescent="0.25">
      <c r="A67" s="212" t="s">
        <v>305</v>
      </c>
      <c r="B67" s="218" t="s">
        <v>204</v>
      </c>
      <c r="C67" s="214" t="s">
        <v>311</v>
      </c>
      <c r="D67" s="252">
        <f t="shared" si="4"/>
        <v>0</v>
      </c>
      <c r="E67" s="293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52">
        <f t="shared" si="2"/>
        <v>0</v>
      </c>
      <c r="R67" s="289"/>
      <c r="S67" s="289"/>
      <c r="T67" s="289"/>
      <c r="U67" s="289"/>
      <c r="V67" s="289"/>
      <c r="W67" s="289"/>
      <c r="X67" s="289"/>
      <c r="Y67" s="289"/>
      <c r="Z67" s="289"/>
    </row>
    <row r="68" spans="1:26" x14ac:dyDescent="0.25">
      <c r="A68" s="212" t="s">
        <v>306</v>
      </c>
      <c r="B68" s="218" t="s">
        <v>204</v>
      </c>
      <c r="C68" s="214" t="s">
        <v>312</v>
      </c>
      <c r="D68" s="252">
        <f t="shared" si="4"/>
        <v>0</v>
      </c>
      <c r="E68" s="293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52">
        <f t="shared" si="2"/>
        <v>0</v>
      </c>
      <c r="R68" s="289"/>
      <c r="S68" s="289"/>
      <c r="T68" s="289"/>
      <c r="U68" s="289"/>
      <c r="V68" s="289"/>
      <c r="W68" s="289"/>
      <c r="X68" s="289"/>
      <c r="Y68" s="289"/>
      <c r="Z68" s="289"/>
    </row>
    <row r="69" spans="1:26" x14ac:dyDescent="0.25">
      <c r="A69" s="212" t="s">
        <v>307</v>
      </c>
      <c r="B69" s="218" t="s">
        <v>204</v>
      </c>
      <c r="C69" s="214" t="s">
        <v>313</v>
      </c>
      <c r="D69" s="252">
        <f t="shared" si="4"/>
        <v>0</v>
      </c>
      <c r="E69" s="293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52">
        <f t="shared" si="2"/>
        <v>0</v>
      </c>
      <c r="R69" s="289"/>
      <c r="S69" s="289"/>
      <c r="T69" s="289"/>
      <c r="U69" s="289"/>
      <c r="V69" s="289"/>
      <c r="W69" s="289"/>
      <c r="X69" s="289"/>
      <c r="Y69" s="289"/>
      <c r="Z69" s="289"/>
    </row>
    <row r="70" spans="1:26" x14ac:dyDescent="0.25">
      <c r="A70" s="212" t="s">
        <v>308</v>
      </c>
      <c r="B70" s="218" t="s">
        <v>204</v>
      </c>
      <c r="C70" s="214" t="s">
        <v>314</v>
      </c>
      <c r="D70" s="252">
        <f t="shared" si="4"/>
        <v>0</v>
      </c>
      <c r="E70" s="293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52">
        <f t="shared" si="2"/>
        <v>0</v>
      </c>
      <c r="R70" s="289"/>
      <c r="S70" s="289"/>
      <c r="T70" s="289"/>
      <c r="U70" s="289"/>
      <c r="V70" s="289"/>
      <c r="W70" s="289"/>
      <c r="X70" s="289"/>
      <c r="Y70" s="289"/>
      <c r="Z70" s="289"/>
    </row>
    <row r="71" spans="1:26" x14ac:dyDescent="0.25">
      <c r="A71" s="212" t="s">
        <v>309</v>
      </c>
      <c r="B71" s="218" t="s">
        <v>204</v>
      </c>
      <c r="C71" s="214" t="s">
        <v>315</v>
      </c>
      <c r="D71" s="252">
        <f t="shared" si="4"/>
        <v>0</v>
      </c>
      <c r="E71" s="293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52">
        <f t="shared" si="2"/>
        <v>0</v>
      </c>
      <c r="R71" s="289"/>
      <c r="S71" s="289"/>
      <c r="T71" s="289"/>
      <c r="U71" s="289"/>
      <c r="V71" s="289"/>
      <c r="W71" s="289"/>
      <c r="X71" s="289"/>
      <c r="Y71" s="289"/>
      <c r="Z71" s="289"/>
    </row>
    <row r="72" spans="1:26" x14ac:dyDescent="0.25">
      <c r="A72" s="226" t="s">
        <v>20</v>
      </c>
      <c r="B72" s="209" t="s">
        <v>163</v>
      </c>
      <c r="C72" s="214" t="s">
        <v>204</v>
      </c>
      <c r="D72" s="249">
        <f t="shared" ref="D72:D102" si="34">SUM(E72:P72)</f>
        <v>0</v>
      </c>
      <c r="E72" s="254">
        <f t="shared" ref="E72:P72" si="35">SUM(E73:E76)</f>
        <v>0</v>
      </c>
      <c r="F72" s="254">
        <f t="shared" si="35"/>
        <v>0</v>
      </c>
      <c r="G72" s="254">
        <f t="shared" si="35"/>
        <v>0</v>
      </c>
      <c r="H72" s="254">
        <f t="shared" si="35"/>
        <v>0</v>
      </c>
      <c r="I72" s="254">
        <f t="shared" si="35"/>
        <v>0</v>
      </c>
      <c r="J72" s="254">
        <f t="shared" si="35"/>
        <v>0</v>
      </c>
      <c r="K72" s="254">
        <f t="shared" si="35"/>
        <v>0</v>
      </c>
      <c r="L72" s="254">
        <f t="shared" si="35"/>
        <v>0</v>
      </c>
      <c r="M72" s="254">
        <f t="shared" si="35"/>
        <v>0</v>
      </c>
      <c r="N72" s="254">
        <f t="shared" si="35"/>
        <v>0</v>
      </c>
      <c r="O72" s="254">
        <f t="shared" si="35"/>
        <v>0</v>
      </c>
      <c r="P72" s="254">
        <f t="shared" si="35"/>
        <v>0</v>
      </c>
      <c r="Q72" s="249">
        <f t="shared" ref="Q72:Q102" si="36">SUM(R72:Z72)</f>
        <v>0</v>
      </c>
      <c r="R72" s="254">
        <f t="shared" ref="R72:Z72" si="37">SUM(R73:R76)</f>
        <v>0</v>
      </c>
      <c r="S72" s="254">
        <f t="shared" si="37"/>
        <v>0</v>
      </c>
      <c r="T72" s="254">
        <f t="shared" si="37"/>
        <v>0</v>
      </c>
      <c r="U72" s="254">
        <f t="shared" si="37"/>
        <v>0</v>
      </c>
      <c r="V72" s="254">
        <f t="shared" si="37"/>
        <v>0</v>
      </c>
      <c r="W72" s="254">
        <f t="shared" si="37"/>
        <v>0</v>
      </c>
      <c r="X72" s="254">
        <f t="shared" si="37"/>
        <v>0</v>
      </c>
      <c r="Y72" s="254">
        <f t="shared" si="37"/>
        <v>0</v>
      </c>
      <c r="Z72" s="254">
        <f t="shared" si="37"/>
        <v>0</v>
      </c>
    </row>
    <row r="73" spans="1:26" x14ac:dyDescent="0.25">
      <c r="A73" s="212" t="s">
        <v>320</v>
      </c>
      <c r="B73" s="218" t="s">
        <v>204</v>
      </c>
      <c r="C73" s="214" t="s">
        <v>316</v>
      </c>
      <c r="D73" s="252">
        <f t="shared" si="34"/>
        <v>0</v>
      </c>
      <c r="E73" s="293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52">
        <f t="shared" si="36"/>
        <v>0</v>
      </c>
      <c r="R73" s="289"/>
      <c r="S73" s="289"/>
      <c r="T73" s="289"/>
      <c r="U73" s="289"/>
      <c r="V73" s="289"/>
      <c r="W73" s="289"/>
      <c r="X73" s="289"/>
      <c r="Y73" s="289"/>
      <c r="Z73" s="289"/>
    </row>
    <row r="74" spans="1:26" x14ac:dyDescent="0.25">
      <c r="A74" s="212" t="s">
        <v>321</v>
      </c>
      <c r="B74" s="218" t="s">
        <v>204</v>
      </c>
      <c r="C74" s="214" t="s">
        <v>317</v>
      </c>
      <c r="D74" s="252">
        <f t="shared" si="34"/>
        <v>0</v>
      </c>
      <c r="E74" s="293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52">
        <f t="shared" si="36"/>
        <v>0</v>
      </c>
      <c r="R74" s="289"/>
      <c r="S74" s="289"/>
      <c r="T74" s="289"/>
      <c r="U74" s="289"/>
      <c r="V74" s="289"/>
      <c r="W74" s="289"/>
      <c r="X74" s="289"/>
      <c r="Y74" s="289"/>
      <c r="Z74" s="289"/>
    </row>
    <row r="75" spans="1:26" x14ac:dyDescent="0.25">
      <c r="A75" s="212" t="s">
        <v>322</v>
      </c>
      <c r="B75" s="218" t="s">
        <v>204</v>
      </c>
      <c r="C75" s="214" t="s">
        <v>318</v>
      </c>
      <c r="D75" s="252">
        <f t="shared" si="34"/>
        <v>0</v>
      </c>
      <c r="E75" s="293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52">
        <f t="shared" si="36"/>
        <v>0</v>
      </c>
      <c r="R75" s="289"/>
      <c r="S75" s="289"/>
      <c r="T75" s="289"/>
      <c r="U75" s="289"/>
      <c r="V75" s="289"/>
      <c r="W75" s="289"/>
      <c r="X75" s="289"/>
      <c r="Y75" s="289"/>
      <c r="Z75" s="289"/>
    </row>
    <row r="76" spans="1:26" x14ac:dyDescent="0.25">
      <c r="A76" s="212" t="s">
        <v>323</v>
      </c>
      <c r="B76" s="218" t="s">
        <v>204</v>
      </c>
      <c r="C76" s="214" t="s">
        <v>319</v>
      </c>
      <c r="D76" s="252">
        <f t="shared" si="34"/>
        <v>0</v>
      </c>
      <c r="E76" s="293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52">
        <f t="shared" si="36"/>
        <v>0</v>
      </c>
      <c r="R76" s="289"/>
      <c r="S76" s="289"/>
      <c r="T76" s="289"/>
      <c r="U76" s="289"/>
      <c r="V76" s="289"/>
      <c r="W76" s="289"/>
      <c r="X76" s="289"/>
      <c r="Y76" s="289"/>
      <c r="Z76" s="289"/>
    </row>
    <row r="77" spans="1:26" x14ac:dyDescent="0.25">
      <c r="A77" s="226" t="s">
        <v>21</v>
      </c>
      <c r="B77" s="209" t="s">
        <v>165</v>
      </c>
      <c r="C77" s="214" t="s">
        <v>204</v>
      </c>
      <c r="D77" s="249">
        <f t="shared" si="34"/>
        <v>0</v>
      </c>
      <c r="E77" s="254">
        <f t="shared" ref="E77:P77" si="38">SUM(E78:E80)</f>
        <v>0</v>
      </c>
      <c r="F77" s="254">
        <f t="shared" si="38"/>
        <v>0</v>
      </c>
      <c r="G77" s="254">
        <f t="shared" si="38"/>
        <v>0</v>
      </c>
      <c r="H77" s="254">
        <f t="shared" si="38"/>
        <v>0</v>
      </c>
      <c r="I77" s="254">
        <f t="shared" si="38"/>
        <v>0</v>
      </c>
      <c r="J77" s="254">
        <f t="shared" si="38"/>
        <v>0</v>
      </c>
      <c r="K77" s="254">
        <f t="shared" si="38"/>
        <v>0</v>
      </c>
      <c r="L77" s="254">
        <f t="shared" si="38"/>
        <v>0</v>
      </c>
      <c r="M77" s="254">
        <f t="shared" si="38"/>
        <v>0</v>
      </c>
      <c r="N77" s="254">
        <f t="shared" si="38"/>
        <v>0</v>
      </c>
      <c r="O77" s="254">
        <f t="shared" si="38"/>
        <v>0</v>
      </c>
      <c r="P77" s="254">
        <f t="shared" si="38"/>
        <v>0</v>
      </c>
      <c r="Q77" s="249">
        <f t="shared" si="36"/>
        <v>0</v>
      </c>
      <c r="R77" s="254">
        <f t="shared" ref="R77:Z77" si="39">SUM(R78:R80)</f>
        <v>0</v>
      </c>
      <c r="S77" s="254">
        <f t="shared" si="39"/>
        <v>0</v>
      </c>
      <c r="T77" s="254">
        <f t="shared" si="39"/>
        <v>0</v>
      </c>
      <c r="U77" s="254">
        <f t="shared" si="39"/>
        <v>0</v>
      </c>
      <c r="V77" s="254">
        <f t="shared" si="39"/>
        <v>0</v>
      </c>
      <c r="W77" s="254">
        <f t="shared" si="39"/>
        <v>0</v>
      </c>
      <c r="X77" s="254">
        <f t="shared" si="39"/>
        <v>0</v>
      </c>
      <c r="Y77" s="254">
        <f t="shared" si="39"/>
        <v>0</v>
      </c>
      <c r="Z77" s="254">
        <f t="shared" si="39"/>
        <v>0</v>
      </c>
    </row>
    <row r="78" spans="1:26" x14ac:dyDescent="0.25">
      <c r="A78" s="212" t="s">
        <v>324</v>
      </c>
      <c r="B78" s="218" t="s">
        <v>204</v>
      </c>
      <c r="C78" s="214" t="s">
        <v>327</v>
      </c>
      <c r="D78" s="252">
        <f t="shared" si="34"/>
        <v>0</v>
      </c>
      <c r="E78" s="293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52">
        <f t="shared" si="36"/>
        <v>0</v>
      </c>
      <c r="R78" s="289"/>
      <c r="S78" s="289"/>
      <c r="T78" s="289"/>
      <c r="U78" s="289"/>
      <c r="V78" s="289"/>
      <c r="W78" s="289"/>
      <c r="X78" s="289"/>
      <c r="Y78" s="289"/>
      <c r="Z78" s="289"/>
    </row>
    <row r="79" spans="1:26" x14ac:dyDescent="0.25">
      <c r="A79" s="212" t="s">
        <v>325</v>
      </c>
      <c r="B79" s="218" t="s">
        <v>204</v>
      </c>
      <c r="C79" s="214" t="s">
        <v>328</v>
      </c>
      <c r="D79" s="252">
        <f t="shared" si="34"/>
        <v>0</v>
      </c>
      <c r="E79" s="293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52">
        <f t="shared" si="36"/>
        <v>0</v>
      </c>
      <c r="R79" s="289"/>
      <c r="S79" s="289"/>
      <c r="T79" s="289"/>
      <c r="U79" s="289"/>
      <c r="V79" s="289"/>
      <c r="W79" s="289"/>
      <c r="X79" s="289"/>
      <c r="Y79" s="289"/>
      <c r="Z79" s="289"/>
    </row>
    <row r="80" spans="1:26" x14ac:dyDescent="0.25">
      <c r="A80" s="212" t="s">
        <v>326</v>
      </c>
      <c r="B80" s="218" t="s">
        <v>204</v>
      </c>
      <c r="C80" s="214" t="s">
        <v>329</v>
      </c>
      <c r="D80" s="252">
        <f t="shared" si="34"/>
        <v>0</v>
      </c>
      <c r="E80" s="293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52">
        <f t="shared" si="36"/>
        <v>0</v>
      </c>
      <c r="R80" s="289"/>
      <c r="S80" s="289"/>
      <c r="T80" s="289"/>
      <c r="U80" s="289"/>
      <c r="V80" s="289"/>
      <c r="W80" s="289"/>
      <c r="X80" s="289"/>
      <c r="Y80" s="289"/>
      <c r="Z80" s="289"/>
    </row>
    <row r="81" spans="1:26" x14ac:dyDescent="0.25">
      <c r="A81" s="226" t="s">
        <v>22</v>
      </c>
      <c r="B81" s="209" t="s">
        <v>167</v>
      </c>
      <c r="C81" s="214" t="s">
        <v>204</v>
      </c>
      <c r="D81" s="249">
        <f t="shared" si="34"/>
        <v>0</v>
      </c>
      <c r="E81" s="254">
        <f t="shared" ref="E81:P81" si="40">SUM(E82:E83)</f>
        <v>0</v>
      </c>
      <c r="F81" s="254">
        <f t="shared" si="40"/>
        <v>0</v>
      </c>
      <c r="G81" s="254">
        <f t="shared" si="40"/>
        <v>0</v>
      </c>
      <c r="H81" s="254">
        <f t="shared" si="40"/>
        <v>0</v>
      </c>
      <c r="I81" s="254">
        <f t="shared" si="40"/>
        <v>0</v>
      </c>
      <c r="J81" s="254">
        <f t="shared" si="40"/>
        <v>0</v>
      </c>
      <c r="K81" s="254">
        <f t="shared" si="40"/>
        <v>0</v>
      </c>
      <c r="L81" s="254">
        <f t="shared" si="40"/>
        <v>0</v>
      </c>
      <c r="M81" s="254">
        <f t="shared" si="40"/>
        <v>0</v>
      </c>
      <c r="N81" s="254">
        <f t="shared" si="40"/>
        <v>0</v>
      </c>
      <c r="O81" s="254">
        <f t="shared" si="40"/>
        <v>0</v>
      </c>
      <c r="P81" s="254">
        <f t="shared" si="40"/>
        <v>0</v>
      </c>
      <c r="Q81" s="249">
        <f t="shared" si="36"/>
        <v>0</v>
      </c>
      <c r="R81" s="254">
        <f t="shared" ref="R81:Z81" si="41">SUM(R82:R83)</f>
        <v>0</v>
      </c>
      <c r="S81" s="254">
        <f t="shared" si="41"/>
        <v>0</v>
      </c>
      <c r="T81" s="254">
        <f t="shared" si="41"/>
        <v>0</v>
      </c>
      <c r="U81" s="254">
        <f t="shared" si="41"/>
        <v>0</v>
      </c>
      <c r="V81" s="254">
        <f t="shared" si="41"/>
        <v>0</v>
      </c>
      <c r="W81" s="254">
        <f t="shared" si="41"/>
        <v>0</v>
      </c>
      <c r="X81" s="254">
        <f t="shared" si="41"/>
        <v>0</v>
      </c>
      <c r="Y81" s="254">
        <f t="shared" si="41"/>
        <v>0</v>
      </c>
      <c r="Z81" s="254">
        <f t="shared" si="41"/>
        <v>0</v>
      </c>
    </row>
    <row r="82" spans="1:26" x14ac:dyDescent="0.25">
      <c r="A82" s="212" t="s">
        <v>330</v>
      </c>
      <c r="B82" s="218" t="s">
        <v>204</v>
      </c>
      <c r="C82" s="214" t="s">
        <v>332</v>
      </c>
      <c r="D82" s="252">
        <f t="shared" si="34"/>
        <v>0</v>
      </c>
      <c r="E82" s="293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52">
        <f t="shared" si="36"/>
        <v>0</v>
      </c>
      <c r="R82" s="289"/>
      <c r="S82" s="289"/>
      <c r="T82" s="289"/>
      <c r="U82" s="289"/>
      <c r="V82" s="289"/>
      <c r="W82" s="289"/>
      <c r="X82" s="289"/>
      <c r="Y82" s="289"/>
      <c r="Z82" s="289"/>
    </row>
    <row r="83" spans="1:26" x14ac:dyDescent="0.25">
      <c r="A83" s="212" t="s">
        <v>331</v>
      </c>
      <c r="B83" s="218" t="s">
        <v>204</v>
      </c>
      <c r="C83" s="214" t="s">
        <v>333</v>
      </c>
      <c r="D83" s="252">
        <f t="shared" si="34"/>
        <v>0</v>
      </c>
      <c r="E83" s="293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52">
        <f t="shared" si="36"/>
        <v>0</v>
      </c>
      <c r="R83" s="289"/>
      <c r="S83" s="289"/>
      <c r="T83" s="289"/>
      <c r="U83" s="289"/>
      <c r="V83" s="289"/>
      <c r="W83" s="289"/>
      <c r="X83" s="289"/>
      <c r="Y83" s="289"/>
      <c r="Z83" s="289"/>
    </row>
    <row r="84" spans="1:26" x14ac:dyDescent="0.25">
      <c r="A84" s="226" t="s">
        <v>23</v>
      </c>
      <c r="B84" s="209" t="s">
        <v>169</v>
      </c>
      <c r="C84" s="214" t="s">
        <v>204</v>
      </c>
      <c r="D84" s="249">
        <f t="shared" si="34"/>
        <v>0</v>
      </c>
      <c r="E84" s="254">
        <f t="shared" ref="E84:P84" si="42">SUM(E85:E88)</f>
        <v>0</v>
      </c>
      <c r="F84" s="254">
        <f t="shared" si="42"/>
        <v>0</v>
      </c>
      <c r="G84" s="254">
        <f t="shared" si="42"/>
        <v>0</v>
      </c>
      <c r="H84" s="254">
        <f t="shared" si="42"/>
        <v>0</v>
      </c>
      <c r="I84" s="254">
        <f t="shared" si="42"/>
        <v>0</v>
      </c>
      <c r="J84" s="254">
        <f t="shared" si="42"/>
        <v>0</v>
      </c>
      <c r="K84" s="254">
        <f t="shared" si="42"/>
        <v>0</v>
      </c>
      <c r="L84" s="254">
        <f t="shared" si="42"/>
        <v>0</v>
      </c>
      <c r="M84" s="254">
        <f t="shared" si="42"/>
        <v>0</v>
      </c>
      <c r="N84" s="254">
        <f t="shared" si="42"/>
        <v>0</v>
      </c>
      <c r="O84" s="254">
        <f t="shared" si="42"/>
        <v>0</v>
      </c>
      <c r="P84" s="254">
        <f t="shared" si="42"/>
        <v>0</v>
      </c>
      <c r="Q84" s="249">
        <f t="shared" si="36"/>
        <v>0</v>
      </c>
      <c r="R84" s="254">
        <f t="shared" ref="R84:Z84" si="43">SUM(R85:R88)</f>
        <v>0</v>
      </c>
      <c r="S84" s="254">
        <f t="shared" si="43"/>
        <v>0</v>
      </c>
      <c r="T84" s="254">
        <f t="shared" si="43"/>
        <v>0</v>
      </c>
      <c r="U84" s="254">
        <f t="shared" si="43"/>
        <v>0</v>
      </c>
      <c r="V84" s="254">
        <f t="shared" si="43"/>
        <v>0</v>
      </c>
      <c r="W84" s="254">
        <f t="shared" si="43"/>
        <v>0</v>
      </c>
      <c r="X84" s="254">
        <f t="shared" si="43"/>
        <v>0</v>
      </c>
      <c r="Y84" s="254">
        <f t="shared" si="43"/>
        <v>0</v>
      </c>
      <c r="Z84" s="254">
        <f t="shared" si="43"/>
        <v>0</v>
      </c>
    </row>
    <row r="85" spans="1:26" x14ac:dyDescent="0.25">
      <c r="A85" s="212" t="s">
        <v>334</v>
      </c>
      <c r="B85" s="218" t="s">
        <v>204</v>
      </c>
      <c r="C85" s="214" t="s">
        <v>338</v>
      </c>
      <c r="D85" s="252">
        <f t="shared" si="34"/>
        <v>0</v>
      </c>
      <c r="E85" s="293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52">
        <f t="shared" si="36"/>
        <v>0</v>
      </c>
      <c r="R85" s="289"/>
      <c r="S85" s="289"/>
      <c r="T85" s="289"/>
      <c r="U85" s="289"/>
      <c r="V85" s="289"/>
      <c r="W85" s="289"/>
      <c r="X85" s="289"/>
      <c r="Y85" s="289"/>
      <c r="Z85" s="289"/>
    </row>
    <row r="86" spans="1:26" x14ac:dyDescent="0.25">
      <c r="A86" s="212" t="s">
        <v>335</v>
      </c>
      <c r="B86" s="218" t="s">
        <v>204</v>
      </c>
      <c r="C86" s="214" t="s">
        <v>339</v>
      </c>
      <c r="D86" s="252">
        <f t="shared" si="34"/>
        <v>0</v>
      </c>
      <c r="E86" s="293"/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52">
        <f t="shared" si="36"/>
        <v>0</v>
      </c>
      <c r="R86" s="289"/>
      <c r="S86" s="289"/>
      <c r="T86" s="289"/>
      <c r="U86" s="289"/>
      <c r="V86" s="289"/>
      <c r="W86" s="289"/>
      <c r="X86" s="289"/>
      <c r="Y86" s="289"/>
      <c r="Z86" s="289"/>
    </row>
    <row r="87" spans="1:26" x14ac:dyDescent="0.25">
      <c r="A87" s="212" t="s">
        <v>336</v>
      </c>
      <c r="B87" s="218" t="s">
        <v>204</v>
      </c>
      <c r="C87" s="214" t="s">
        <v>340</v>
      </c>
      <c r="D87" s="252">
        <f t="shared" si="34"/>
        <v>0</v>
      </c>
      <c r="E87" s="293"/>
      <c r="F87" s="289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52">
        <f t="shared" si="36"/>
        <v>0</v>
      </c>
      <c r="R87" s="289"/>
      <c r="S87" s="289"/>
      <c r="T87" s="289"/>
      <c r="U87" s="289"/>
      <c r="V87" s="289"/>
      <c r="W87" s="289"/>
      <c r="X87" s="289"/>
      <c r="Y87" s="289"/>
      <c r="Z87" s="289"/>
    </row>
    <row r="88" spans="1:26" x14ac:dyDescent="0.25">
      <c r="A88" s="212" t="s">
        <v>337</v>
      </c>
      <c r="B88" s="218" t="s">
        <v>204</v>
      </c>
      <c r="C88" s="214" t="s">
        <v>341</v>
      </c>
      <c r="D88" s="252">
        <f t="shared" si="34"/>
        <v>0</v>
      </c>
      <c r="E88" s="293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52">
        <f t="shared" si="36"/>
        <v>0</v>
      </c>
      <c r="R88" s="289"/>
      <c r="S88" s="289"/>
      <c r="T88" s="289"/>
      <c r="U88" s="289"/>
      <c r="V88" s="289"/>
      <c r="W88" s="289"/>
      <c r="X88" s="289"/>
      <c r="Y88" s="289"/>
      <c r="Z88" s="289"/>
    </row>
    <row r="89" spans="1:26" x14ac:dyDescent="0.25">
      <c r="A89" s="226" t="s">
        <v>24</v>
      </c>
      <c r="B89" s="209" t="s">
        <v>171</v>
      </c>
      <c r="C89" s="214" t="s">
        <v>204</v>
      </c>
      <c r="D89" s="249">
        <f t="shared" si="34"/>
        <v>0</v>
      </c>
      <c r="E89" s="254">
        <f t="shared" ref="E89:P89" si="44">SUM(E90:E92)</f>
        <v>0</v>
      </c>
      <c r="F89" s="254">
        <f t="shared" si="44"/>
        <v>0</v>
      </c>
      <c r="G89" s="254">
        <f t="shared" si="44"/>
        <v>0</v>
      </c>
      <c r="H89" s="254">
        <f t="shared" si="44"/>
        <v>0</v>
      </c>
      <c r="I89" s="254">
        <f t="shared" si="44"/>
        <v>0</v>
      </c>
      <c r="J89" s="254">
        <f t="shared" si="44"/>
        <v>0</v>
      </c>
      <c r="K89" s="254">
        <f t="shared" si="44"/>
        <v>0</v>
      </c>
      <c r="L89" s="254">
        <f t="shared" si="44"/>
        <v>0</v>
      </c>
      <c r="M89" s="254">
        <f t="shared" si="44"/>
        <v>0</v>
      </c>
      <c r="N89" s="254">
        <f t="shared" si="44"/>
        <v>0</v>
      </c>
      <c r="O89" s="254">
        <f t="shared" si="44"/>
        <v>0</v>
      </c>
      <c r="P89" s="254">
        <f t="shared" si="44"/>
        <v>0</v>
      </c>
      <c r="Q89" s="249">
        <f t="shared" si="36"/>
        <v>0</v>
      </c>
      <c r="R89" s="254">
        <f t="shared" ref="R89:Z89" si="45">SUM(R90:R92)</f>
        <v>0</v>
      </c>
      <c r="S89" s="254">
        <f t="shared" si="45"/>
        <v>0</v>
      </c>
      <c r="T89" s="254">
        <f t="shared" si="45"/>
        <v>0</v>
      </c>
      <c r="U89" s="254">
        <f t="shared" si="45"/>
        <v>0</v>
      </c>
      <c r="V89" s="254">
        <f t="shared" si="45"/>
        <v>0</v>
      </c>
      <c r="W89" s="254">
        <f t="shared" si="45"/>
        <v>0</v>
      </c>
      <c r="X89" s="254">
        <f t="shared" si="45"/>
        <v>0</v>
      </c>
      <c r="Y89" s="254">
        <f t="shared" si="45"/>
        <v>0</v>
      </c>
      <c r="Z89" s="254">
        <f t="shared" si="45"/>
        <v>0</v>
      </c>
    </row>
    <row r="90" spans="1:26" ht="15.75" x14ac:dyDescent="0.25">
      <c r="A90" s="212" t="s">
        <v>342</v>
      </c>
      <c r="B90" s="193" t="s">
        <v>204</v>
      </c>
      <c r="C90" s="214" t="s">
        <v>345</v>
      </c>
      <c r="D90" s="252">
        <f t="shared" si="34"/>
        <v>0</v>
      </c>
      <c r="E90" s="293"/>
      <c r="F90" s="289"/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52">
        <f t="shared" si="36"/>
        <v>0</v>
      </c>
      <c r="R90" s="289"/>
      <c r="S90" s="289"/>
      <c r="T90" s="289"/>
      <c r="U90" s="289"/>
      <c r="V90" s="289"/>
      <c r="W90" s="289"/>
      <c r="X90" s="289"/>
      <c r="Y90" s="289"/>
      <c r="Z90" s="289"/>
    </row>
    <row r="91" spans="1:26" x14ac:dyDescent="0.25">
      <c r="A91" s="212" t="s">
        <v>343</v>
      </c>
      <c r="B91" s="218" t="s">
        <v>204</v>
      </c>
      <c r="C91" s="214" t="s">
        <v>346</v>
      </c>
      <c r="D91" s="252">
        <f t="shared" si="34"/>
        <v>0</v>
      </c>
      <c r="E91" s="293"/>
      <c r="F91" s="289"/>
      <c r="G91" s="289"/>
      <c r="H91" s="289"/>
      <c r="I91" s="289"/>
      <c r="J91" s="289"/>
      <c r="K91" s="289"/>
      <c r="L91" s="289"/>
      <c r="M91" s="289"/>
      <c r="N91" s="289"/>
      <c r="O91" s="289"/>
      <c r="P91" s="289"/>
      <c r="Q91" s="252">
        <f t="shared" si="36"/>
        <v>0</v>
      </c>
      <c r="R91" s="289"/>
      <c r="S91" s="289"/>
      <c r="T91" s="289"/>
      <c r="U91" s="289"/>
      <c r="V91" s="289"/>
      <c r="W91" s="289"/>
      <c r="X91" s="289"/>
      <c r="Y91" s="289"/>
      <c r="Z91" s="289"/>
    </row>
    <row r="92" spans="1:26" x14ac:dyDescent="0.25">
      <c r="A92" s="212" t="s">
        <v>344</v>
      </c>
      <c r="B92" s="218" t="s">
        <v>204</v>
      </c>
      <c r="C92" s="214" t="s">
        <v>347</v>
      </c>
      <c r="D92" s="252">
        <f t="shared" si="34"/>
        <v>0</v>
      </c>
      <c r="E92" s="293"/>
      <c r="F92" s="289"/>
      <c r="G92" s="289"/>
      <c r="H92" s="289"/>
      <c r="I92" s="289"/>
      <c r="J92" s="289"/>
      <c r="K92" s="289"/>
      <c r="L92" s="289"/>
      <c r="M92" s="289"/>
      <c r="N92" s="289"/>
      <c r="O92" s="289"/>
      <c r="P92" s="289"/>
      <c r="Q92" s="252">
        <f t="shared" si="36"/>
        <v>0</v>
      </c>
      <c r="R92" s="289"/>
      <c r="S92" s="289"/>
      <c r="T92" s="289"/>
      <c r="U92" s="289"/>
      <c r="V92" s="289"/>
      <c r="W92" s="289"/>
      <c r="X92" s="289"/>
      <c r="Y92" s="289"/>
      <c r="Z92" s="289"/>
    </row>
    <row r="93" spans="1:26" x14ac:dyDescent="0.25">
      <c r="A93" s="226" t="s">
        <v>25</v>
      </c>
      <c r="B93" s="209" t="s">
        <v>173</v>
      </c>
      <c r="C93" s="214" t="s">
        <v>204</v>
      </c>
      <c r="D93" s="249">
        <f t="shared" si="34"/>
        <v>0</v>
      </c>
      <c r="E93" s="254">
        <f t="shared" ref="E93:P93" si="46">SUM(E94:E98)</f>
        <v>0</v>
      </c>
      <c r="F93" s="254">
        <f t="shared" si="46"/>
        <v>0</v>
      </c>
      <c r="G93" s="254">
        <f t="shared" si="46"/>
        <v>0</v>
      </c>
      <c r="H93" s="254">
        <f t="shared" si="46"/>
        <v>0</v>
      </c>
      <c r="I93" s="254">
        <f t="shared" si="46"/>
        <v>0</v>
      </c>
      <c r="J93" s="254">
        <f t="shared" si="46"/>
        <v>0</v>
      </c>
      <c r="K93" s="254">
        <f t="shared" si="46"/>
        <v>0</v>
      </c>
      <c r="L93" s="254">
        <f t="shared" si="46"/>
        <v>0</v>
      </c>
      <c r="M93" s="254">
        <f t="shared" si="46"/>
        <v>0</v>
      </c>
      <c r="N93" s="254">
        <f t="shared" si="46"/>
        <v>0</v>
      </c>
      <c r="O93" s="254">
        <f t="shared" si="46"/>
        <v>0</v>
      </c>
      <c r="P93" s="254">
        <f t="shared" si="46"/>
        <v>0</v>
      </c>
      <c r="Q93" s="249">
        <f t="shared" si="36"/>
        <v>0</v>
      </c>
      <c r="R93" s="254">
        <f t="shared" ref="R93:Z93" si="47">SUM(R94:R98)</f>
        <v>0</v>
      </c>
      <c r="S93" s="254">
        <f t="shared" si="47"/>
        <v>0</v>
      </c>
      <c r="T93" s="254">
        <f t="shared" si="47"/>
        <v>0</v>
      </c>
      <c r="U93" s="254">
        <f t="shared" si="47"/>
        <v>0</v>
      </c>
      <c r="V93" s="254">
        <f t="shared" si="47"/>
        <v>0</v>
      </c>
      <c r="W93" s="254">
        <f t="shared" si="47"/>
        <v>0</v>
      </c>
      <c r="X93" s="254">
        <f t="shared" si="47"/>
        <v>0</v>
      </c>
      <c r="Y93" s="254">
        <f t="shared" si="47"/>
        <v>0</v>
      </c>
      <c r="Z93" s="254">
        <f t="shared" si="47"/>
        <v>0</v>
      </c>
    </row>
    <row r="94" spans="1:26" x14ac:dyDescent="0.25">
      <c r="A94" s="212" t="s">
        <v>348</v>
      </c>
      <c r="B94" s="218" t="s">
        <v>204</v>
      </c>
      <c r="C94" s="214" t="s">
        <v>353</v>
      </c>
      <c r="D94" s="252">
        <f t="shared" si="34"/>
        <v>0</v>
      </c>
      <c r="E94" s="293"/>
      <c r="F94" s="289"/>
      <c r="G94" s="289"/>
      <c r="H94" s="289"/>
      <c r="I94" s="289"/>
      <c r="J94" s="289"/>
      <c r="K94" s="289"/>
      <c r="L94" s="289"/>
      <c r="M94" s="289"/>
      <c r="N94" s="289"/>
      <c r="O94" s="289"/>
      <c r="P94" s="289"/>
      <c r="Q94" s="252">
        <f t="shared" si="36"/>
        <v>0</v>
      </c>
      <c r="R94" s="289"/>
      <c r="S94" s="289"/>
      <c r="T94" s="289"/>
      <c r="U94" s="289"/>
      <c r="V94" s="289"/>
      <c r="W94" s="289"/>
      <c r="X94" s="289"/>
      <c r="Y94" s="289"/>
      <c r="Z94" s="289"/>
    </row>
    <row r="95" spans="1:26" x14ac:dyDescent="0.25">
      <c r="A95" s="212" t="s">
        <v>349</v>
      </c>
      <c r="B95" s="218" t="s">
        <v>204</v>
      </c>
      <c r="C95" s="214" t="s">
        <v>354</v>
      </c>
      <c r="D95" s="252">
        <f t="shared" si="34"/>
        <v>0</v>
      </c>
      <c r="E95" s="293"/>
      <c r="F95" s="289"/>
      <c r="G95" s="289"/>
      <c r="H95" s="289"/>
      <c r="I95" s="289"/>
      <c r="J95" s="289"/>
      <c r="K95" s="289"/>
      <c r="L95" s="289"/>
      <c r="M95" s="289"/>
      <c r="N95" s="289"/>
      <c r="O95" s="289"/>
      <c r="P95" s="289"/>
      <c r="Q95" s="252">
        <f t="shared" si="36"/>
        <v>0</v>
      </c>
      <c r="R95" s="289"/>
      <c r="S95" s="289"/>
      <c r="T95" s="289"/>
      <c r="U95" s="289"/>
      <c r="V95" s="289"/>
      <c r="W95" s="289"/>
      <c r="X95" s="289"/>
      <c r="Y95" s="289"/>
      <c r="Z95" s="289"/>
    </row>
    <row r="96" spans="1:26" x14ac:dyDescent="0.25">
      <c r="A96" s="212" t="s">
        <v>350</v>
      </c>
      <c r="B96" s="218" t="s">
        <v>204</v>
      </c>
      <c r="C96" s="214" t="s">
        <v>355</v>
      </c>
      <c r="D96" s="252">
        <f t="shared" si="34"/>
        <v>0</v>
      </c>
      <c r="E96" s="293"/>
      <c r="F96" s="289"/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52">
        <f t="shared" si="36"/>
        <v>0</v>
      </c>
      <c r="R96" s="289"/>
      <c r="S96" s="289"/>
      <c r="T96" s="289"/>
      <c r="U96" s="289"/>
      <c r="V96" s="289"/>
      <c r="W96" s="289"/>
      <c r="X96" s="289"/>
      <c r="Y96" s="289"/>
      <c r="Z96" s="289"/>
    </row>
    <row r="97" spans="1:26" x14ac:dyDescent="0.25">
      <c r="A97" s="212" t="s">
        <v>351</v>
      </c>
      <c r="B97" s="218" t="s">
        <v>204</v>
      </c>
      <c r="C97" s="214" t="s">
        <v>356</v>
      </c>
      <c r="D97" s="252">
        <f t="shared" si="34"/>
        <v>0</v>
      </c>
      <c r="E97" s="293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52">
        <f t="shared" si="36"/>
        <v>0</v>
      </c>
      <c r="R97" s="289"/>
      <c r="S97" s="289"/>
      <c r="T97" s="289"/>
      <c r="U97" s="289"/>
      <c r="V97" s="289"/>
      <c r="W97" s="289"/>
      <c r="X97" s="289"/>
      <c r="Y97" s="289"/>
      <c r="Z97" s="289"/>
    </row>
    <row r="98" spans="1:26" x14ac:dyDescent="0.25">
      <c r="A98" s="212" t="s">
        <v>352</v>
      </c>
      <c r="B98" s="218" t="s">
        <v>204</v>
      </c>
      <c r="C98" s="214" t="s">
        <v>357</v>
      </c>
      <c r="D98" s="252">
        <f t="shared" si="34"/>
        <v>0</v>
      </c>
      <c r="E98" s="293"/>
      <c r="F98" s="289"/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52">
        <f t="shared" si="36"/>
        <v>0</v>
      </c>
      <c r="R98" s="289"/>
      <c r="S98" s="289"/>
      <c r="T98" s="289"/>
      <c r="U98" s="289"/>
      <c r="V98" s="289"/>
      <c r="W98" s="289"/>
      <c r="X98" s="289"/>
      <c r="Y98" s="289"/>
      <c r="Z98" s="289"/>
    </row>
    <row r="99" spans="1:26" x14ac:dyDescent="0.25">
      <c r="A99" s="226" t="s">
        <v>26</v>
      </c>
      <c r="B99" s="209" t="s">
        <v>175</v>
      </c>
      <c r="C99" s="214" t="s">
        <v>204</v>
      </c>
      <c r="D99" s="249">
        <f t="shared" si="34"/>
        <v>0</v>
      </c>
      <c r="E99" s="254">
        <f t="shared" ref="E99:P99" si="48">SUM(E100:E102)</f>
        <v>0</v>
      </c>
      <c r="F99" s="254">
        <f t="shared" si="48"/>
        <v>0</v>
      </c>
      <c r="G99" s="254">
        <f t="shared" si="48"/>
        <v>0</v>
      </c>
      <c r="H99" s="254">
        <f t="shared" si="48"/>
        <v>0</v>
      </c>
      <c r="I99" s="254">
        <f t="shared" si="48"/>
        <v>0</v>
      </c>
      <c r="J99" s="254">
        <f t="shared" si="48"/>
        <v>0</v>
      </c>
      <c r="K99" s="254">
        <f t="shared" si="48"/>
        <v>0</v>
      </c>
      <c r="L99" s="254">
        <f t="shared" si="48"/>
        <v>0</v>
      </c>
      <c r="M99" s="254">
        <f t="shared" si="48"/>
        <v>0</v>
      </c>
      <c r="N99" s="254">
        <f t="shared" si="48"/>
        <v>0</v>
      </c>
      <c r="O99" s="254">
        <f t="shared" si="48"/>
        <v>0</v>
      </c>
      <c r="P99" s="254">
        <f t="shared" si="48"/>
        <v>0</v>
      </c>
      <c r="Q99" s="249">
        <f t="shared" si="36"/>
        <v>0</v>
      </c>
      <c r="R99" s="254">
        <f t="shared" ref="R99:Z99" si="49">SUM(R100:R102)</f>
        <v>0</v>
      </c>
      <c r="S99" s="254">
        <f t="shared" si="49"/>
        <v>0</v>
      </c>
      <c r="T99" s="254">
        <f t="shared" si="49"/>
        <v>0</v>
      </c>
      <c r="U99" s="254">
        <f t="shared" si="49"/>
        <v>0</v>
      </c>
      <c r="V99" s="254">
        <f t="shared" si="49"/>
        <v>0</v>
      </c>
      <c r="W99" s="254">
        <f t="shared" si="49"/>
        <v>0</v>
      </c>
      <c r="X99" s="254">
        <f t="shared" si="49"/>
        <v>0</v>
      </c>
      <c r="Y99" s="254">
        <f t="shared" si="49"/>
        <v>0</v>
      </c>
      <c r="Z99" s="254">
        <f t="shared" si="49"/>
        <v>0</v>
      </c>
    </row>
    <row r="100" spans="1:26" x14ac:dyDescent="0.25">
      <c r="A100" s="212" t="s">
        <v>358</v>
      </c>
      <c r="B100" s="218" t="s">
        <v>204</v>
      </c>
      <c r="C100" s="214" t="s">
        <v>361</v>
      </c>
      <c r="D100" s="252">
        <f t="shared" si="34"/>
        <v>0</v>
      </c>
      <c r="E100" s="293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52">
        <f t="shared" si="36"/>
        <v>0</v>
      </c>
      <c r="R100" s="289"/>
      <c r="S100" s="289"/>
      <c r="T100" s="289"/>
      <c r="U100" s="289"/>
      <c r="V100" s="289"/>
      <c r="W100" s="289"/>
      <c r="X100" s="289"/>
      <c r="Y100" s="289"/>
      <c r="Z100" s="289"/>
    </row>
    <row r="101" spans="1:26" x14ac:dyDescent="0.25">
      <c r="A101" s="212" t="s">
        <v>359</v>
      </c>
      <c r="B101" s="218" t="s">
        <v>204</v>
      </c>
      <c r="C101" s="214" t="s">
        <v>362</v>
      </c>
      <c r="D101" s="252">
        <f t="shared" si="34"/>
        <v>0</v>
      </c>
      <c r="E101" s="293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52">
        <f t="shared" si="36"/>
        <v>0</v>
      </c>
      <c r="R101" s="289"/>
      <c r="S101" s="289"/>
      <c r="T101" s="289"/>
      <c r="U101" s="289"/>
      <c r="V101" s="289"/>
      <c r="W101" s="289"/>
      <c r="X101" s="289"/>
      <c r="Y101" s="289"/>
      <c r="Z101" s="289"/>
    </row>
    <row r="102" spans="1:26" x14ac:dyDescent="0.25">
      <c r="A102" s="198" t="s">
        <v>360</v>
      </c>
      <c r="B102" s="218" t="s">
        <v>204</v>
      </c>
      <c r="C102" s="214" t="s">
        <v>363</v>
      </c>
      <c r="D102" s="252">
        <f t="shared" si="34"/>
        <v>0</v>
      </c>
      <c r="E102" s="293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52">
        <f t="shared" si="36"/>
        <v>0</v>
      </c>
      <c r="R102" s="289"/>
      <c r="S102" s="289"/>
      <c r="T102" s="289"/>
      <c r="U102" s="289"/>
      <c r="V102" s="289"/>
      <c r="W102" s="289"/>
      <c r="X102" s="289"/>
      <c r="Y102" s="289"/>
      <c r="Z102" s="289"/>
    </row>
    <row r="103" spans="1:26" x14ac:dyDescent="0.25">
      <c r="A103" s="198"/>
      <c r="B103" s="218"/>
      <c r="C103" s="227"/>
      <c r="D103" s="252"/>
      <c r="E103" s="255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2"/>
      <c r="R103" s="253"/>
      <c r="S103" s="253"/>
      <c r="T103" s="253"/>
      <c r="U103" s="253"/>
      <c r="V103" s="253"/>
      <c r="W103" s="253"/>
      <c r="X103" s="253"/>
      <c r="Y103" s="253"/>
      <c r="Z103" s="253"/>
    </row>
    <row r="104" spans="1:26" ht="28.5" x14ac:dyDescent="0.25">
      <c r="A104" s="229" t="s">
        <v>206</v>
      </c>
      <c r="B104" s="198"/>
      <c r="C104" s="198"/>
      <c r="D104" s="249">
        <f>SUM(D8,D11,D13,D23,D28,D34,D40,D49,D53,D58,D62,D65,D72,D77,D81,D84,D89,D93,D99,)</f>
        <v>0</v>
      </c>
      <c r="E104" s="249">
        <f t="shared" ref="E104:Z104" si="50">SUM(E8,E11,E13,E23,E28,E34,E40,E49,E53,E58,E62,E65,E72,E77,E81,E84,E89,E93,E99)</f>
        <v>0</v>
      </c>
      <c r="F104" s="249">
        <f t="shared" si="50"/>
        <v>0</v>
      </c>
      <c r="G104" s="249">
        <f t="shared" si="50"/>
        <v>0</v>
      </c>
      <c r="H104" s="249">
        <f t="shared" si="50"/>
        <v>0</v>
      </c>
      <c r="I104" s="249">
        <f t="shared" si="50"/>
        <v>0</v>
      </c>
      <c r="J104" s="249">
        <f t="shared" si="50"/>
        <v>0</v>
      </c>
      <c r="K104" s="249">
        <f t="shared" si="50"/>
        <v>0</v>
      </c>
      <c r="L104" s="249">
        <f t="shared" si="50"/>
        <v>0</v>
      </c>
      <c r="M104" s="249">
        <f t="shared" si="50"/>
        <v>0</v>
      </c>
      <c r="N104" s="249">
        <f t="shared" si="50"/>
        <v>0</v>
      </c>
      <c r="O104" s="249">
        <f t="shared" si="50"/>
        <v>0</v>
      </c>
      <c r="P104" s="249">
        <f t="shared" si="50"/>
        <v>0</v>
      </c>
      <c r="Q104" s="249">
        <f t="shared" si="50"/>
        <v>0</v>
      </c>
      <c r="R104" s="249">
        <f t="shared" si="50"/>
        <v>0</v>
      </c>
      <c r="S104" s="249">
        <f t="shared" si="50"/>
        <v>0</v>
      </c>
      <c r="T104" s="249">
        <f t="shared" si="50"/>
        <v>0</v>
      </c>
      <c r="U104" s="249">
        <f t="shared" si="50"/>
        <v>0</v>
      </c>
      <c r="V104" s="249">
        <f t="shared" si="50"/>
        <v>0</v>
      </c>
      <c r="W104" s="249">
        <f t="shared" si="50"/>
        <v>0</v>
      </c>
      <c r="X104" s="249">
        <f t="shared" si="50"/>
        <v>0</v>
      </c>
      <c r="Y104" s="249">
        <f t="shared" si="50"/>
        <v>0</v>
      </c>
      <c r="Z104" s="249">
        <f t="shared" si="50"/>
        <v>0</v>
      </c>
    </row>
    <row r="105" spans="1:26" x14ac:dyDescent="0.25">
      <c r="A105" s="198"/>
      <c r="B105" s="218"/>
      <c r="C105" s="227"/>
      <c r="D105" s="252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2"/>
      <c r="R105" s="253"/>
      <c r="S105" s="253"/>
      <c r="T105" s="253"/>
      <c r="U105" s="253"/>
      <c r="V105" s="253"/>
      <c r="W105" s="253"/>
      <c r="X105" s="253"/>
      <c r="Y105" s="253"/>
      <c r="Z105" s="253"/>
    </row>
    <row r="106" spans="1:26" x14ac:dyDescent="0.25">
      <c r="A106" s="208"/>
      <c r="B106" s="198"/>
      <c r="C106" s="198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198"/>
      <c r="V106" s="198"/>
      <c r="W106" s="198"/>
      <c r="X106" s="198"/>
      <c r="Y106" s="198"/>
      <c r="Z106" s="198"/>
    </row>
    <row r="107" spans="1:26" ht="21" customHeight="1" x14ac:dyDescent="0.25">
      <c r="A107" s="257" t="s">
        <v>209</v>
      </c>
      <c r="B107" s="234"/>
      <c r="C107" s="234"/>
      <c r="D107" s="257">
        <v>103</v>
      </c>
      <c r="E107" s="257">
        <v>2</v>
      </c>
      <c r="F107" s="257">
        <v>6</v>
      </c>
      <c r="G107" s="257">
        <v>10</v>
      </c>
      <c r="H107" s="257">
        <v>9</v>
      </c>
      <c r="I107" s="257">
        <v>1</v>
      </c>
      <c r="J107" s="257">
        <v>0</v>
      </c>
      <c r="K107" s="257">
        <v>13</v>
      </c>
      <c r="L107" s="257">
        <v>2</v>
      </c>
      <c r="M107" s="257">
        <v>39</v>
      </c>
      <c r="N107" s="257">
        <v>5</v>
      </c>
      <c r="O107" s="257">
        <v>5</v>
      </c>
      <c r="P107" s="257">
        <v>11</v>
      </c>
      <c r="Q107" s="257">
        <v>1</v>
      </c>
      <c r="R107" s="257">
        <v>0</v>
      </c>
      <c r="S107" s="257">
        <v>0</v>
      </c>
      <c r="T107" s="257">
        <v>0</v>
      </c>
      <c r="U107" s="257">
        <v>1</v>
      </c>
      <c r="V107" s="257">
        <v>0</v>
      </c>
      <c r="W107" s="257">
        <v>0</v>
      </c>
      <c r="X107" s="257">
        <v>0</v>
      </c>
      <c r="Y107" s="257">
        <v>0</v>
      </c>
      <c r="Z107" s="257">
        <v>0</v>
      </c>
    </row>
    <row r="108" spans="1:26" ht="22.5" customHeight="1" x14ac:dyDescent="0.25">
      <c r="A108" s="235" t="s">
        <v>210</v>
      </c>
      <c r="B108" s="236"/>
      <c r="C108" s="236"/>
      <c r="D108" s="258">
        <f t="shared" ref="D108:Z108" si="51">D6-D107</f>
        <v>-103</v>
      </c>
      <c r="E108" s="258">
        <f t="shared" si="51"/>
        <v>-2</v>
      </c>
      <c r="F108" s="258">
        <f t="shared" si="51"/>
        <v>-6</v>
      </c>
      <c r="G108" s="258">
        <f t="shared" si="51"/>
        <v>-10</v>
      </c>
      <c r="H108" s="258">
        <f t="shared" si="51"/>
        <v>-9</v>
      </c>
      <c r="I108" s="258">
        <f t="shared" si="51"/>
        <v>-1</v>
      </c>
      <c r="J108" s="258">
        <f t="shared" si="51"/>
        <v>0</v>
      </c>
      <c r="K108" s="258">
        <f t="shared" si="51"/>
        <v>-13</v>
      </c>
      <c r="L108" s="258">
        <f t="shared" si="51"/>
        <v>-2</v>
      </c>
      <c r="M108" s="258">
        <f t="shared" si="51"/>
        <v>-39</v>
      </c>
      <c r="N108" s="258">
        <f t="shared" si="51"/>
        <v>-5</v>
      </c>
      <c r="O108" s="258">
        <f t="shared" si="51"/>
        <v>-5</v>
      </c>
      <c r="P108" s="258">
        <f t="shared" si="51"/>
        <v>-11</v>
      </c>
      <c r="Q108" s="258">
        <f t="shared" si="51"/>
        <v>-1</v>
      </c>
      <c r="R108" s="258">
        <f t="shared" si="51"/>
        <v>0</v>
      </c>
      <c r="S108" s="258">
        <f t="shared" si="51"/>
        <v>0</v>
      </c>
      <c r="T108" s="258">
        <f t="shared" si="51"/>
        <v>0</v>
      </c>
      <c r="U108" s="258">
        <f t="shared" si="51"/>
        <v>-1</v>
      </c>
      <c r="V108" s="258">
        <f t="shared" si="51"/>
        <v>0</v>
      </c>
      <c r="W108" s="258">
        <f t="shared" si="51"/>
        <v>0</v>
      </c>
      <c r="X108" s="258">
        <f t="shared" si="51"/>
        <v>0</v>
      </c>
      <c r="Y108" s="258">
        <f t="shared" si="51"/>
        <v>0</v>
      </c>
      <c r="Z108" s="258">
        <f t="shared" si="51"/>
        <v>0</v>
      </c>
    </row>
    <row r="109" spans="1:26" ht="120.75" customHeight="1" x14ac:dyDescent="0.25">
      <c r="A109" s="329" t="s">
        <v>388</v>
      </c>
      <c r="B109" s="330"/>
      <c r="C109" s="331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</row>
    <row r="110" spans="1:26" x14ac:dyDescent="0.25">
      <c r="A110" s="260"/>
    </row>
    <row r="111" spans="1:26" x14ac:dyDescent="0.25">
      <c r="A111" s="260"/>
    </row>
    <row r="112" spans="1:26" x14ac:dyDescent="0.25">
      <c r="A112" s="260"/>
    </row>
    <row r="113" spans="1:1" x14ac:dyDescent="0.25">
      <c r="A113" s="260"/>
    </row>
    <row r="114" spans="1:1" x14ac:dyDescent="0.25">
      <c r="A114" s="260"/>
    </row>
    <row r="115" spans="1:1" x14ac:dyDescent="0.25">
      <c r="A115" s="260"/>
    </row>
    <row r="116" spans="1:1" x14ac:dyDescent="0.25">
      <c r="A116" s="260"/>
    </row>
    <row r="117" spans="1:1" x14ac:dyDescent="0.25">
      <c r="A117" s="260"/>
    </row>
    <row r="118" spans="1:1" x14ac:dyDescent="0.25">
      <c r="A118" s="260"/>
    </row>
    <row r="119" spans="1:1" x14ac:dyDescent="0.25">
      <c r="A119" s="260"/>
    </row>
    <row r="120" spans="1:1" x14ac:dyDescent="0.25">
      <c r="A120" s="260"/>
    </row>
    <row r="121" spans="1:1" x14ac:dyDescent="0.25">
      <c r="A121" s="260"/>
    </row>
    <row r="122" spans="1:1" x14ac:dyDescent="0.25">
      <c r="A122" s="260"/>
    </row>
    <row r="123" spans="1:1" x14ac:dyDescent="0.25">
      <c r="A123" s="260"/>
    </row>
    <row r="124" spans="1:1" x14ac:dyDescent="0.25">
      <c r="A124" s="260"/>
    </row>
    <row r="125" spans="1:1" x14ac:dyDescent="0.25">
      <c r="A125" s="260"/>
    </row>
    <row r="126" spans="1:1" x14ac:dyDescent="0.25">
      <c r="A126" s="260"/>
    </row>
    <row r="127" spans="1:1" x14ac:dyDescent="0.25">
      <c r="A127" s="260"/>
    </row>
    <row r="128" spans="1:1" x14ac:dyDescent="0.25">
      <c r="A128" s="260"/>
    </row>
    <row r="129" spans="1:1" x14ac:dyDescent="0.25">
      <c r="A129" s="260"/>
    </row>
    <row r="130" spans="1:1" x14ac:dyDescent="0.25">
      <c r="A130" s="260"/>
    </row>
    <row r="131" spans="1:1" x14ac:dyDescent="0.25">
      <c r="A131" s="260"/>
    </row>
    <row r="132" spans="1:1" x14ac:dyDescent="0.25">
      <c r="A132" s="260"/>
    </row>
    <row r="133" spans="1:1" x14ac:dyDescent="0.25">
      <c r="A133" s="260"/>
    </row>
    <row r="134" spans="1:1" x14ac:dyDescent="0.25">
      <c r="A134" s="260"/>
    </row>
    <row r="135" spans="1:1" x14ac:dyDescent="0.25">
      <c r="A135" s="260"/>
    </row>
    <row r="136" spans="1:1" x14ac:dyDescent="0.25">
      <c r="A136" s="260"/>
    </row>
    <row r="137" spans="1:1" x14ac:dyDescent="0.25">
      <c r="A137" s="260"/>
    </row>
    <row r="138" spans="1:1" x14ac:dyDescent="0.25">
      <c r="A138" s="260"/>
    </row>
    <row r="139" spans="1:1" x14ac:dyDescent="0.25">
      <c r="A139" s="260"/>
    </row>
    <row r="140" spans="1:1" x14ac:dyDescent="0.25">
      <c r="A140" s="260"/>
    </row>
    <row r="141" spans="1:1" x14ac:dyDescent="0.25">
      <c r="A141" s="260"/>
    </row>
    <row r="142" spans="1:1" x14ac:dyDescent="0.25">
      <c r="A142" s="260"/>
    </row>
    <row r="143" spans="1:1" x14ac:dyDescent="0.25">
      <c r="A143" s="260"/>
    </row>
    <row r="144" spans="1:1" x14ac:dyDescent="0.25">
      <c r="A144" s="260"/>
    </row>
    <row r="145" spans="1:1" x14ac:dyDescent="0.25">
      <c r="A145" s="260"/>
    </row>
    <row r="146" spans="1:1" x14ac:dyDescent="0.25">
      <c r="A146" s="260"/>
    </row>
    <row r="147" spans="1:1" x14ac:dyDescent="0.25">
      <c r="A147" s="260"/>
    </row>
    <row r="148" spans="1:1" x14ac:dyDescent="0.25">
      <c r="A148" s="260"/>
    </row>
    <row r="149" spans="1:1" x14ac:dyDescent="0.25">
      <c r="A149" s="260"/>
    </row>
    <row r="150" spans="1:1" x14ac:dyDescent="0.25">
      <c r="A150" s="260"/>
    </row>
    <row r="151" spans="1:1" x14ac:dyDescent="0.25">
      <c r="A151" s="260"/>
    </row>
    <row r="152" spans="1:1" x14ac:dyDescent="0.25">
      <c r="A152" s="260"/>
    </row>
    <row r="153" spans="1:1" x14ac:dyDescent="0.25">
      <c r="A153" s="260"/>
    </row>
    <row r="154" spans="1:1" x14ac:dyDescent="0.25">
      <c r="A154" s="260"/>
    </row>
    <row r="155" spans="1:1" x14ac:dyDescent="0.25">
      <c r="A155" s="260"/>
    </row>
    <row r="156" spans="1:1" x14ac:dyDescent="0.25">
      <c r="A156" s="260"/>
    </row>
    <row r="157" spans="1:1" x14ac:dyDescent="0.25">
      <c r="A157" s="260"/>
    </row>
    <row r="158" spans="1:1" x14ac:dyDescent="0.25">
      <c r="A158" s="260"/>
    </row>
    <row r="159" spans="1:1" x14ac:dyDescent="0.25">
      <c r="A159" s="260"/>
    </row>
    <row r="160" spans="1:1" x14ac:dyDescent="0.25">
      <c r="A160" s="260"/>
    </row>
    <row r="161" spans="1:1" x14ac:dyDescent="0.25">
      <c r="A161" s="260"/>
    </row>
    <row r="162" spans="1:1" x14ac:dyDescent="0.25">
      <c r="A162" s="260"/>
    </row>
    <row r="163" spans="1:1" x14ac:dyDescent="0.25">
      <c r="A163" s="260"/>
    </row>
    <row r="164" spans="1:1" x14ac:dyDescent="0.25">
      <c r="A164" s="260"/>
    </row>
    <row r="165" spans="1:1" x14ac:dyDescent="0.25">
      <c r="A165" s="260"/>
    </row>
    <row r="166" spans="1:1" x14ac:dyDescent="0.25">
      <c r="A166" s="260"/>
    </row>
    <row r="167" spans="1:1" x14ac:dyDescent="0.25">
      <c r="A167" s="260"/>
    </row>
    <row r="168" spans="1:1" x14ac:dyDescent="0.25">
      <c r="A168" s="260"/>
    </row>
    <row r="169" spans="1:1" x14ac:dyDescent="0.25">
      <c r="A169" s="260"/>
    </row>
    <row r="170" spans="1:1" x14ac:dyDescent="0.25">
      <c r="A170" s="260"/>
    </row>
    <row r="171" spans="1:1" x14ac:dyDescent="0.25">
      <c r="A171" s="260"/>
    </row>
    <row r="172" spans="1:1" x14ac:dyDescent="0.25">
      <c r="A172" s="260"/>
    </row>
    <row r="173" spans="1:1" x14ac:dyDescent="0.25">
      <c r="A173" s="260"/>
    </row>
    <row r="174" spans="1:1" x14ac:dyDescent="0.25">
      <c r="A174" s="260"/>
    </row>
    <row r="175" spans="1:1" x14ac:dyDescent="0.25">
      <c r="A175" s="260"/>
    </row>
    <row r="176" spans="1:1" x14ac:dyDescent="0.25">
      <c r="A176" s="260"/>
    </row>
    <row r="177" spans="1:1" x14ac:dyDescent="0.25">
      <c r="A177" s="260"/>
    </row>
    <row r="178" spans="1:1" x14ac:dyDescent="0.25">
      <c r="A178" s="260"/>
    </row>
    <row r="179" spans="1:1" x14ac:dyDescent="0.25">
      <c r="A179" s="260"/>
    </row>
    <row r="180" spans="1:1" x14ac:dyDescent="0.25">
      <c r="A180" s="260"/>
    </row>
    <row r="181" spans="1:1" x14ac:dyDescent="0.25">
      <c r="A181" s="260"/>
    </row>
    <row r="182" spans="1:1" x14ac:dyDescent="0.25">
      <c r="A182" s="260"/>
    </row>
    <row r="183" spans="1:1" x14ac:dyDescent="0.25">
      <c r="A183" s="260"/>
    </row>
    <row r="184" spans="1:1" x14ac:dyDescent="0.25">
      <c r="A184" s="260"/>
    </row>
    <row r="185" spans="1:1" x14ac:dyDescent="0.25">
      <c r="A185" s="260"/>
    </row>
    <row r="186" spans="1:1" x14ac:dyDescent="0.25">
      <c r="A186" s="260"/>
    </row>
    <row r="187" spans="1:1" x14ac:dyDescent="0.25">
      <c r="A187" s="260"/>
    </row>
    <row r="188" spans="1:1" x14ac:dyDescent="0.25">
      <c r="A188" s="260"/>
    </row>
    <row r="189" spans="1:1" x14ac:dyDescent="0.25">
      <c r="A189" s="260"/>
    </row>
    <row r="190" spans="1:1" x14ac:dyDescent="0.25">
      <c r="A190" s="260"/>
    </row>
    <row r="191" spans="1:1" x14ac:dyDescent="0.25">
      <c r="A191" s="260"/>
    </row>
    <row r="192" spans="1:1" x14ac:dyDescent="0.25">
      <c r="A192" s="260"/>
    </row>
    <row r="193" spans="1:1" x14ac:dyDescent="0.25">
      <c r="A193" s="260"/>
    </row>
    <row r="194" spans="1:1" x14ac:dyDescent="0.25">
      <c r="A194" s="260"/>
    </row>
    <row r="195" spans="1:1" x14ac:dyDescent="0.25">
      <c r="A195" s="260"/>
    </row>
    <row r="196" spans="1:1" x14ac:dyDescent="0.25">
      <c r="A196" s="260"/>
    </row>
    <row r="197" spans="1:1" x14ac:dyDescent="0.25">
      <c r="A197" s="260"/>
    </row>
    <row r="198" spans="1:1" x14ac:dyDescent="0.25">
      <c r="A198" s="260"/>
    </row>
    <row r="199" spans="1:1" x14ac:dyDescent="0.25">
      <c r="A199" s="260"/>
    </row>
    <row r="200" spans="1:1" x14ac:dyDescent="0.25">
      <c r="A200" s="260"/>
    </row>
    <row r="201" spans="1:1" x14ac:dyDescent="0.25">
      <c r="A201" s="260"/>
    </row>
  </sheetData>
  <sheetProtection sort="0" autoFilter="0"/>
  <mergeCells count="2">
    <mergeCell ref="A2:T2"/>
    <mergeCell ref="A109:C10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110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ColWidth="11.7109375" defaultRowHeight="15" x14ac:dyDescent="0.25"/>
  <cols>
    <col min="1" max="1" width="43" style="260" customWidth="1"/>
    <col min="2" max="2" width="18.28515625" style="260" customWidth="1"/>
    <col min="3" max="3" width="15.42578125" style="260" customWidth="1"/>
    <col min="4" max="4" width="18.140625" style="260" customWidth="1"/>
    <col min="5" max="5" width="15.5703125" style="260" customWidth="1"/>
    <col min="6" max="6" width="16" style="260" customWidth="1"/>
    <col min="7" max="7" width="17.42578125" style="260" customWidth="1"/>
    <col min="8" max="8" width="13.28515625" style="260" customWidth="1"/>
    <col min="9" max="13" width="11.7109375" style="260"/>
    <col min="14" max="14" width="12.7109375" style="260" customWidth="1"/>
    <col min="15" max="15" width="11.7109375" style="260"/>
    <col min="16" max="16" width="17" style="260" customWidth="1"/>
    <col min="17" max="16384" width="11.7109375" style="260"/>
  </cols>
  <sheetData>
    <row r="2" spans="1:16" ht="18.75" x14ac:dyDescent="0.25">
      <c r="A2" s="332" t="s">
        <v>389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4" spans="1:16" ht="135.75" customHeight="1" x14ac:dyDescent="0.25">
      <c r="A4" s="262" t="s">
        <v>200</v>
      </c>
      <c r="B4" s="262" t="s">
        <v>201</v>
      </c>
      <c r="C4" s="262" t="s">
        <v>390</v>
      </c>
      <c r="D4" s="262" t="s">
        <v>391</v>
      </c>
      <c r="E4" s="262" t="s">
        <v>392</v>
      </c>
      <c r="F4" s="262" t="s">
        <v>393</v>
      </c>
      <c r="G4" s="262" t="s">
        <v>394</v>
      </c>
      <c r="H4" s="262" t="s">
        <v>395</v>
      </c>
      <c r="I4" s="262" t="s">
        <v>396</v>
      </c>
      <c r="J4" s="262" t="s">
        <v>397</v>
      </c>
      <c r="K4" s="262" t="s">
        <v>398</v>
      </c>
      <c r="L4" s="262" t="s">
        <v>399</v>
      </c>
      <c r="M4" s="262" t="s">
        <v>400</v>
      </c>
      <c r="N4" s="262" t="s">
        <v>401</v>
      </c>
      <c r="O4" s="262" t="s">
        <v>402</v>
      </c>
      <c r="P4" s="262" t="s">
        <v>403</v>
      </c>
    </row>
    <row r="5" spans="1:16" x14ac:dyDescent="0.25">
      <c r="A5" s="246"/>
      <c r="B5" s="200">
        <v>1</v>
      </c>
      <c r="C5" s="200">
        <v>2</v>
      </c>
      <c r="D5" s="200">
        <v>3</v>
      </c>
      <c r="E5" s="200">
        <v>4</v>
      </c>
      <c r="F5" s="200">
        <v>5</v>
      </c>
      <c r="G5" s="200">
        <v>6</v>
      </c>
      <c r="H5" s="200">
        <v>7</v>
      </c>
      <c r="I5" s="200">
        <v>8</v>
      </c>
      <c r="J5" s="200">
        <v>9</v>
      </c>
      <c r="K5" s="200">
        <v>10</v>
      </c>
      <c r="L5" s="200">
        <v>11</v>
      </c>
      <c r="M5" s="200">
        <v>12</v>
      </c>
      <c r="N5" s="200">
        <v>13</v>
      </c>
      <c r="O5" s="200">
        <v>14</v>
      </c>
      <c r="P5" s="200">
        <v>15</v>
      </c>
    </row>
    <row r="6" spans="1:16" ht="33.75" customHeight="1" x14ac:dyDescent="0.25">
      <c r="A6" s="201" t="s">
        <v>212</v>
      </c>
      <c r="B6" s="202">
        <v>52629000000</v>
      </c>
      <c r="C6" s="203" t="s">
        <v>204</v>
      </c>
      <c r="D6" s="248">
        <f t="shared" ref="D6:P6" si="0">SUM(D9:D10,D12,D14:D22,D24:D27,D29:D33,D35:D39,D41:D48,D50:D52,D54:D57,D59:D61,D63:D64,D66:D71,D73:D76,D78:D80,D82:D83,D85:D88,D90:D92,D94:D98,D100:D102)</f>
        <v>0</v>
      </c>
      <c r="E6" s="248">
        <f t="shared" si="0"/>
        <v>0</v>
      </c>
      <c r="F6" s="248">
        <f t="shared" si="0"/>
        <v>0</v>
      </c>
      <c r="G6" s="248">
        <f t="shared" si="0"/>
        <v>0</v>
      </c>
      <c r="H6" s="248">
        <f t="shared" si="0"/>
        <v>0</v>
      </c>
      <c r="I6" s="248">
        <f t="shared" si="0"/>
        <v>0</v>
      </c>
      <c r="J6" s="248">
        <f t="shared" si="0"/>
        <v>0</v>
      </c>
      <c r="K6" s="248">
        <f t="shared" si="0"/>
        <v>0</v>
      </c>
      <c r="L6" s="248">
        <f t="shared" si="0"/>
        <v>0</v>
      </c>
      <c r="M6" s="248">
        <f t="shared" si="0"/>
        <v>0</v>
      </c>
      <c r="N6" s="248">
        <f t="shared" si="0"/>
        <v>0</v>
      </c>
      <c r="O6" s="248">
        <f t="shared" si="0"/>
        <v>0</v>
      </c>
      <c r="P6" s="248">
        <f t="shared" si="0"/>
        <v>0</v>
      </c>
    </row>
    <row r="7" spans="1:16" ht="27" customHeight="1" x14ac:dyDescent="0.25">
      <c r="A7" s="205" t="s">
        <v>205</v>
      </c>
      <c r="B7" s="200"/>
      <c r="C7" s="206"/>
      <c r="D7" s="250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</row>
    <row r="8" spans="1:16" x14ac:dyDescent="0.25">
      <c r="A8" s="208" t="s">
        <v>27</v>
      </c>
      <c r="B8" s="209">
        <v>52629151000</v>
      </c>
      <c r="C8" s="210" t="s">
        <v>204</v>
      </c>
      <c r="D8" s="251">
        <f>SUM(D9:D10)</f>
        <v>0</v>
      </c>
      <c r="E8" s="251">
        <f t="shared" ref="E8:P8" si="1">SUM(E9:E10)</f>
        <v>0</v>
      </c>
      <c r="F8" s="251">
        <f t="shared" si="1"/>
        <v>0</v>
      </c>
      <c r="G8" s="251">
        <f t="shared" si="1"/>
        <v>0</v>
      </c>
      <c r="H8" s="251">
        <f t="shared" si="1"/>
        <v>0</v>
      </c>
      <c r="I8" s="251">
        <f t="shared" si="1"/>
        <v>0</v>
      </c>
      <c r="J8" s="251">
        <f t="shared" si="1"/>
        <v>0</v>
      </c>
      <c r="K8" s="251">
        <f t="shared" si="1"/>
        <v>0</v>
      </c>
      <c r="L8" s="251">
        <f t="shared" si="1"/>
        <v>0</v>
      </c>
      <c r="M8" s="251">
        <f t="shared" si="1"/>
        <v>0</v>
      </c>
      <c r="N8" s="251">
        <f t="shared" si="1"/>
        <v>0</v>
      </c>
      <c r="O8" s="251">
        <f t="shared" si="1"/>
        <v>0</v>
      </c>
      <c r="P8" s="251">
        <f t="shared" si="1"/>
        <v>0</v>
      </c>
    </row>
    <row r="9" spans="1:16" x14ac:dyDescent="0.25">
      <c r="A9" s="212" t="s">
        <v>213</v>
      </c>
      <c r="B9" s="213" t="s">
        <v>204</v>
      </c>
      <c r="C9" s="214" t="s">
        <v>216</v>
      </c>
      <c r="D9" s="288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</row>
    <row r="10" spans="1:16" x14ac:dyDescent="0.25">
      <c r="A10" s="212" t="s">
        <v>214</v>
      </c>
      <c r="B10" s="213" t="s">
        <v>204</v>
      </c>
      <c r="C10" s="214" t="s">
        <v>217</v>
      </c>
      <c r="D10" s="288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</row>
    <row r="11" spans="1:16" x14ac:dyDescent="0.25">
      <c r="A11" s="208" t="s">
        <v>28</v>
      </c>
      <c r="B11" s="209" t="s">
        <v>179</v>
      </c>
      <c r="C11" s="210" t="s">
        <v>204</v>
      </c>
      <c r="D11" s="261">
        <f>D12</f>
        <v>0</v>
      </c>
      <c r="E11" s="261">
        <f t="shared" ref="E11:P11" si="2">E12</f>
        <v>0</v>
      </c>
      <c r="F11" s="261">
        <f t="shared" si="2"/>
        <v>0</v>
      </c>
      <c r="G11" s="261">
        <f t="shared" si="2"/>
        <v>0</v>
      </c>
      <c r="H11" s="261">
        <f t="shared" si="2"/>
        <v>0</v>
      </c>
      <c r="I11" s="261">
        <f t="shared" si="2"/>
        <v>0</v>
      </c>
      <c r="J11" s="261">
        <f t="shared" si="2"/>
        <v>0</v>
      </c>
      <c r="K11" s="261">
        <f t="shared" si="2"/>
        <v>0</v>
      </c>
      <c r="L11" s="261">
        <f t="shared" si="2"/>
        <v>0</v>
      </c>
      <c r="M11" s="261">
        <f t="shared" si="2"/>
        <v>0</v>
      </c>
      <c r="N11" s="261">
        <f t="shared" si="2"/>
        <v>0</v>
      </c>
      <c r="O11" s="261">
        <f t="shared" si="2"/>
        <v>0</v>
      </c>
      <c r="P11" s="261">
        <f t="shared" si="2"/>
        <v>0</v>
      </c>
    </row>
    <row r="12" spans="1:16" x14ac:dyDescent="0.25">
      <c r="A12" s="212" t="s">
        <v>215</v>
      </c>
      <c r="B12" s="213" t="s">
        <v>204</v>
      </c>
      <c r="C12" s="214" t="s">
        <v>218</v>
      </c>
      <c r="D12" s="288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</row>
    <row r="13" spans="1:16" x14ac:dyDescent="0.25">
      <c r="A13" s="215" t="s">
        <v>10</v>
      </c>
      <c r="B13" s="209" t="s">
        <v>143</v>
      </c>
      <c r="C13" s="216" t="s">
        <v>204</v>
      </c>
      <c r="D13" s="249">
        <f>SUM(D14:D22)</f>
        <v>0</v>
      </c>
      <c r="E13" s="249">
        <f t="shared" ref="E13:P13" si="3">SUM(E14:E22)</f>
        <v>0</v>
      </c>
      <c r="F13" s="249">
        <f t="shared" si="3"/>
        <v>0</v>
      </c>
      <c r="G13" s="249">
        <f t="shared" si="3"/>
        <v>0</v>
      </c>
      <c r="H13" s="249">
        <f t="shared" si="3"/>
        <v>0</v>
      </c>
      <c r="I13" s="249">
        <f t="shared" si="3"/>
        <v>0</v>
      </c>
      <c r="J13" s="249">
        <f t="shared" si="3"/>
        <v>0</v>
      </c>
      <c r="K13" s="249">
        <f t="shared" si="3"/>
        <v>0</v>
      </c>
      <c r="L13" s="249">
        <f t="shared" si="3"/>
        <v>0</v>
      </c>
      <c r="M13" s="249">
        <f t="shared" si="3"/>
        <v>0</v>
      </c>
      <c r="N13" s="249">
        <f t="shared" si="3"/>
        <v>0</v>
      </c>
      <c r="O13" s="249">
        <f t="shared" si="3"/>
        <v>0</v>
      </c>
      <c r="P13" s="249">
        <f t="shared" si="3"/>
        <v>0</v>
      </c>
    </row>
    <row r="14" spans="1:16" x14ac:dyDescent="0.25">
      <c r="A14" s="212" t="s">
        <v>219</v>
      </c>
      <c r="B14" s="218" t="s">
        <v>204</v>
      </c>
      <c r="C14" s="214" t="s">
        <v>228</v>
      </c>
      <c r="D14" s="292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</row>
    <row r="15" spans="1:16" x14ac:dyDescent="0.25">
      <c r="A15" s="212" t="s">
        <v>220</v>
      </c>
      <c r="B15" s="218" t="s">
        <v>204</v>
      </c>
      <c r="C15" s="214" t="s">
        <v>229</v>
      </c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</row>
    <row r="16" spans="1:16" x14ac:dyDescent="0.25">
      <c r="A16" s="212" t="s">
        <v>221</v>
      </c>
      <c r="B16" s="218" t="s">
        <v>204</v>
      </c>
      <c r="C16" s="214" t="s">
        <v>230</v>
      </c>
      <c r="D16" s="292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</row>
    <row r="17" spans="1:16" x14ac:dyDescent="0.25">
      <c r="A17" s="212" t="s">
        <v>222</v>
      </c>
      <c r="B17" s="218" t="s">
        <v>204</v>
      </c>
      <c r="C17" s="214" t="s">
        <v>231</v>
      </c>
      <c r="D17" s="292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</row>
    <row r="18" spans="1:16" x14ac:dyDescent="0.25">
      <c r="A18" s="212" t="s">
        <v>223</v>
      </c>
      <c r="B18" s="218" t="s">
        <v>204</v>
      </c>
      <c r="C18" s="214" t="s">
        <v>232</v>
      </c>
      <c r="D18" s="292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</row>
    <row r="19" spans="1:16" x14ac:dyDescent="0.25">
      <c r="A19" s="212" t="s">
        <v>224</v>
      </c>
      <c r="B19" s="218" t="s">
        <v>204</v>
      </c>
      <c r="C19" s="214" t="s">
        <v>233</v>
      </c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</row>
    <row r="20" spans="1:16" x14ac:dyDescent="0.25">
      <c r="A20" s="212" t="s">
        <v>225</v>
      </c>
      <c r="B20" s="218" t="s">
        <v>204</v>
      </c>
      <c r="C20" s="214" t="s">
        <v>234</v>
      </c>
      <c r="D20" s="292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</row>
    <row r="21" spans="1:16" x14ac:dyDescent="0.25">
      <c r="A21" s="212" t="s">
        <v>226</v>
      </c>
      <c r="B21" s="218" t="s">
        <v>204</v>
      </c>
      <c r="C21" s="214" t="s">
        <v>235</v>
      </c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</row>
    <row r="22" spans="1:16" x14ac:dyDescent="0.25">
      <c r="A22" s="212" t="s">
        <v>227</v>
      </c>
      <c r="B22" s="218" t="s">
        <v>204</v>
      </c>
      <c r="C22" s="214">
        <v>52629402141</v>
      </c>
      <c r="D22" s="292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</row>
    <row r="23" spans="1:16" x14ac:dyDescent="0.25">
      <c r="A23" s="215" t="s">
        <v>11</v>
      </c>
      <c r="B23" s="209" t="s">
        <v>145</v>
      </c>
      <c r="C23" s="219" t="s">
        <v>204</v>
      </c>
      <c r="D23" s="249">
        <f>SUM(D24:D27)</f>
        <v>0</v>
      </c>
      <c r="E23" s="249">
        <f t="shared" ref="E23:P23" si="4">SUM(E24:E27)</f>
        <v>0</v>
      </c>
      <c r="F23" s="249">
        <f t="shared" si="4"/>
        <v>0</v>
      </c>
      <c r="G23" s="249">
        <f t="shared" si="4"/>
        <v>0</v>
      </c>
      <c r="H23" s="249">
        <f t="shared" si="4"/>
        <v>0</v>
      </c>
      <c r="I23" s="249">
        <f t="shared" si="4"/>
        <v>0</v>
      </c>
      <c r="J23" s="249">
        <f t="shared" si="4"/>
        <v>0</v>
      </c>
      <c r="K23" s="249">
        <f t="shared" si="4"/>
        <v>0</v>
      </c>
      <c r="L23" s="249">
        <f t="shared" si="4"/>
        <v>0</v>
      </c>
      <c r="M23" s="249">
        <f t="shared" si="4"/>
        <v>0</v>
      </c>
      <c r="N23" s="249">
        <f t="shared" si="4"/>
        <v>0</v>
      </c>
      <c r="O23" s="249">
        <f t="shared" si="4"/>
        <v>0</v>
      </c>
      <c r="P23" s="249">
        <f t="shared" si="4"/>
        <v>0</v>
      </c>
    </row>
    <row r="24" spans="1:16" x14ac:dyDescent="0.25">
      <c r="A24" s="212" t="s">
        <v>236</v>
      </c>
      <c r="B24" s="218" t="s">
        <v>204</v>
      </c>
      <c r="C24" s="214" t="s">
        <v>240</v>
      </c>
      <c r="D24" s="292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</row>
    <row r="25" spans="1:16" x14ac:dyDescent="0.25">
      <c r="A25" s="212" t="s">
        <v>237</v>
      </c>
      <c r="B25" s="218" t="s">
        <v>204</v>
      </c>
      <c r="C25" s="214" t="s">
        <v>241</v>
      </c>
      <c r="D25" s="292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</row>
    <row r="26" spans="1:16" x14ac:dyDescent="0.25">
      <c r="A26" s="212" t="s">
        <v>238</v>
      </c>
      <c r="B26" s="218" t="s">
        <v>204</v>
      </c>
      <c r="C26" s="214" t="s">
        <v>242</v>
      </c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</row>
    <row r="27" spans="1:16" x14ac:dyDescent="0.25">
      <c r="A27" s="212" t="s">
        <v>239</v>
      </c>
      <c r="B27" s="218" t="s">
        <v>204</v>
      </c>
      <c r="C27" s="214" t="s">
        <v>243</v>
      </c>
      <c r="D27" s="292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</row>
    <row r="28" spans="1:16" ht="14.25" customHeight="1" x14ac:dyDescent="0.25">
      <c r="A28" s="215" t="s">
        <v>12</v>
      </c>
      <c r="B28" s="209" t="s">
        <v>147</v>
      </c>
      <c r="C28" s="216" t="s">
        <v>204</v>
      </c>
      <c r="D28" s="249">
        <f>SUM(D29:D33)</f>
        <v>0</v>
      </c>
      <c r="E28" s="249">
        <f t="shared" ref="E28:P28" si="5">SUM(E29:E33)</f>
        <v>0</v>
      </c>
      <c r="F28" s="249">
        <f t="shared" si="5"/>
        <v>0</v>
      </c>
      <c r="G28" s="249">
        <f t="shared" si="5"/>
        <v>0</v>
      </c>
      <c r="H28" s="249">
        <f t="shared" si="5"/>
        <v>0</v>
      </c>
      <c r="I28" s="249">
        <f t="shared" si="5"/>
        <v>0</v>
      </c>
      <c r="J28" s="249">
        <f t="shared" si="5"/>
        <v>0</v>
      </c>
      <c r="K28" s="249">
        <f t="shared" si="5"/>
        <v>0</v>
      </c>
      <c r="L28" s="249">
        <f t="shared" si="5"/>
        <v>0</v>
      </c>
      <c r="M28" s="249">
        <f t="shared" si="5"/>
        <v>0</v>
      </c>
      <c r="N28" s="249">
        <f t="shared" si="5"/>
        <v>0</v>
      </c>
      <c r="O28" s="249">
        <f t="shared" si="5"/>
        <v>0</v>
      </c>
      <c r="P28" s="249">
        <f t="shared" si="5"/>
        <v>0</v>
      </c>
    </row>
    <row r="29" spans="1:16" x14ac:dyDescent="0.25">
      <c r="A29" s="212" t="s">
        <v>244</v>
      </c>
      <c r="B29" s="218" t="s">
        <v>204</v>
      </c>
      <c r="C29" s="214" t="s">
        <v>249</v>
      </c>
      <c r="D29" s="292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</row>
    <row r="30" spans="1:16" x14ac:dyDescent="0.25">
      <c r="A30" s="212" t="s">
        <v>245</v>
      </c>
      <c r="B30" s="218" t="s">
        <v>204</v>
      </c>
      <c r="C30" s="214" t="s">
        <v>250</v>
      </c>
      <c r="D30" s="292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</row>
    <row r="31" spans="1:16" x14ac:dyDescent="0.25">
      <c r="A31" s="212" t="s">
        <v>246</v>
      </c>
      <c r="B31" s="218" t="s">
        <v>204</v>
      </c>
      <c r="C31" s="214" t="s">
        <v>251</v>
      </c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</row>
    <row r="32" spans="1:16" x14ac:dyDescent="0.25">
      <c r="A32" s="212" t="s">
        <v>247</v>
      </c>
      <c r="B32" s="218" t="s">
        <v>204</v>
      </c>
      <c r="C32" s="214" t="s">
        <v>252</v>
      </c>
      <c r="D32" s="292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</row>
    <row r="33" spans="1:16" x14ac:dyDescent="0.25">
      <c r="A33" s="212" t="s">
        <v>248</v>
      </c>
      <c r="B33" s="218" t="s">
        <v>204</v>
      </c>
      <c r="C33" s="214" t="s">
        <v>253</v>
      </c>
      <c r="D33" s="292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</row>
    <row r="34" spans="1:16" ht="15" customHeight="1" x14ac:dyDescent="0.25">
      <c r="A34" s="215" t="s">
        <v>13</v>
      </c>
      <c r="B34" s="209" t="s">
        <v>149</v>
      </c>
      <c r="C34" s="220" t="s">
        <v>204</v>
      </c>
      <c r="D34" s="249">
        <f>SUM(D35:D39)</f>
        <v>0</v>
      </c>
      <c r="E34" s="249">
        <f t="shared" ref="E34:P34" si="6">SUM(E35:E39)</f>
        <v>0</v>
      </c>
      <c r="F34" s="249">
        <f t="shared" si="6"/>
        <v>0</v>
      </c>
      <c r="G34" s="249">
        <f t="shared" si="6"/>
        <v>0</v>
      </c>
      <c r="H34" s="249">
        <f t="shared" si="6"/>
        <v>0</v>
      </c>
      <c r="I34" s="249">
        <f t="shared" si="6"/>
        <v>0</v>
      </c>
      <c r="J34" s="249">
        <f t="shared" si="6"/>
        <v>0</v>
      </c>
      <c r="K34" s="249">
        <f t="shared" si="6"/>
        <v>0</v>
      </c>
      <c r="L34" s="249">
        <f t="shared" si="6"/>
        <v>0</v>
      </c>
      <c r="M34" s="249">
        <f t="shared" si="6"/>
        <v>0</v>
      </c>
      <c r="N34" s="249">
        <f t="shared" si="6"/>
        <v>0</v>
      </c>
      <c r="O34" s="249">
        <f t="shared" si="6"/>
        <v>0</v>
      </c>
      <c r="P34" s="249">
        <f t="shared" si="6"/>
        <v>0</v>
      </c>
    </row>
    <row r="35" spans="1:16" x14ac:dyDescent="0.25">
      <c r="A35" s="212" t="s">
        <v>254</v>
      </c>
      <c r="B35" s="218" t="s">
        <v>204</v>
      </c>
      <c r="C35" s="214" t="s">
        <v>259</v>
      </c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16" x14ac:dyDescent="0.25">
      <c r="A36" s="212" t="s">
        <v>255</v>
      </c>
      <c r="B36" s="218" t="s">
        <v>204</v>
      </c>
      <c r="C36" s="214" t="s">
        <v>260</v>
      </c>
      <c r="D36" s="292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</row>
    <row r="37" spans="1:16" x14ac:dyDescent="0.25">
      <c r="A37" s="212" t="s">
        <v>256</v>
      </c>
      <c r="B37" s="218" t="s">
        <v>204</v>
      </c>
      <c r="C37" s="214" t="s">
        <v>261</v>
      </c>
      <c r="D37" s="292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</row>
    <row r="38" spans="1:16" x14ac:dyDescent="0.25">
      <c r="A38" s="212" t="s">
        <v>257</v>
      </c>
      <c r="B38" s="218" t="s">
        <v>204</v>
      </c>
      <c r="C38" s="214" t="s">
        <v>262</v>
      </c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</row>
    <row r="39" spans="1:16" x14ac:dyDescent="0.25">
      <c r="A39" s="212" t="s">
        <v>258</v>
      </c>
      <c r="B39" s="218" t="s">
        <v>204</v>
      </c>
      <c r="C39" s="214" t="s">
        <v>263</v>
      </c>
      <c r="D39" s="292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</row>
    <row r="40" spans="1:16" ht="15" customHeight="1" x14ac:dyDescent="0.25">
      <c r="A40" s="215" t="s">
        <v>14</v>
      </c>
      <c r="B40" s="209" t="s">
        <v>151</v>
      </c>
      <c r="C40" s="220" t="s">
        <v>204</v>
      </c>
      <c r="D40" s="249">
        <f>SUM(D41:D48)</f>
        <v>0</v>
      </c>
      <c r="E40" s="249">
        <f t="shared" ref="E40:P40" si="7">SUM(E41:E48)</f>
        <v>0</v>
      </c>
      <c r="F40" s="249">
        <f t="shared" si="7"/>
        <v>0</v>
      </c>
      <c r="G40" s="249">
        <f t="shared" si="7"/>
        <v>0</v>
      </c>
      <c r="H40" s="249">
        <f t="shared" si="7"/>
        <v>0</v>
      </c>
      <c r="I40" s="249">
        <f t="shared" si="7"/>
        <v>0</v>
      </c>
      <c r="J40" s="249">
        <f t="shared" si="7"/>
        <v>0</v>
      </c>
      <c r="K40" s="249">
        <f t="shared" si="7"/>
        <v>0</v>
      </c>
      <c r="L40" s="249">
        <f t="shared" si="7"/>
        <v>0</v>
      </c>
      <c r="M40" s="249">
        <f t="shared" si="7"/>
        <v>0</v>
      </c>
      <c r="N40" s="249">
        <f t="shared" si="7"/>
        <v>0</v>
      </c>
      <c r="O40" s="249">
        <f t="shared" si="7"/>
        <v>0</v>
      </c>
      <c r="P40" s="249">
        <f t="shared" si="7"/>
        <v>0</v>
      </c>
    </row>
    <row r="41" spans="1:16" x14ac:dyDescent="0.25">
      <c r="A41" s="212" t="s">
        <v>264</v>
      </c>
      <c r="B41" s="218" t="s">
        <v>204</v>
      </c>
      <c r="C41" s="214" t="s">
        <v>272</v>
      </c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</row>
    <row r="42" spans="1:16" x14ac:dyDescent="0.25">
      <c r="A42" s="212" t="s">
        <v>265</v>
      </c>
      <c r="B42" s="218" t="s">
        <v>204</v>
      </c>
      <c r="C42" s="214" t="s">
        <v>273</v>
      </c>
      <c r="D42" s="292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</row>
    <row r="43" spans="1:16" x14ac:dyDescent="0.25">
      <c r="A43" s="212" t="s">
        <v>266</v>
      </c>
      <c r="B43" s="218" t="s">
        <v>204</v>
      </c>
      <c r="C43" s="214" t="s">
        <v>274</v>
      </c>
      <c r="D43" s="292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</row>
    <row r="44" spans="1:16" x14ac:dyDescent="0.25">
      <c r="A44" s="212" t="s">
        <v>267</v>
      </c>
      <c r="B44" s="218" t="s">
        <v>204</v>
      </c>
      <c r="C44" s="214" t="s">
        <v>275</v>
      </c>
      <c r="D44" s="292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</row>
    <row r="45" spans="1:16" x14ac:dyDescent="0.25">
      <c r="A45" s="212" t="s">
        <v>268</v>
      </c>
      <c r="B45" s="218" t="s">
        <v>204</v>
      </c>
      <c r="C45" s="214" t="s">
        <v>276</v>
      </c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</row>
    <row r="46" spans="1:16" x14ac:dyDescent="0.25">
      <c r="A46" s="212" t="s">
        <v>269</v>
      </c>
      <c r="B46" s="218" t="s">
        <v>204</v>
      </c>
      <c r="C46" s="214" t="s">
        <v>277</v>
      </c>
      <c r="D46" s="293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</row>
    <row r="47" spans="1:16" x14ac:dyDescent="0.25">
      <c r="A47" s="212" t="s">
        <v>270</v>
      </c>
      <c r="B47" s="218" t="s">
        <v>204</v>
      </c>
      <c r="C47" s="214" t="s">
        <v>278</v>
      </c>
      <c r="D47" s="293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</row>
    <row r="48" spans="1:16" x14ac:dyDescent="0.25">
      <c r="A48" s="212" t="s">
        <v>271</v>
      </c>
      <c r="B48" s="218" t="s">
        <v>204</v>
      </c>
      <c r="C48" s="214" t="s">
        <v>279</v>
      </c>
      <c r="D48" s="293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</row>
    <row r="49" spans="1:16" x14ac:dyDescent="0.25">
      <c r="A49" s="215" t="s">
        <v>15</v>
      </c>
      <c r="B49" s="209" t="s">
        <v>153</v>
      </c>
      <c r="C49" s="218" t="s">
        <v>204</v>
      </c>
      <c r="D49" s="254">
        <f>SUM(D50:D52)</f>
        <v>0</v>
      </c>
      <c r="E49" s="254">
        <f t="shared" ref="E49:P49" si="8">SUM(E50:E52)</f>
        <v>0</v>
      </c>
      <c r="F49" s="254">
        <f t="shared" si="8"/>
        <v>0</v>
      </c>
      <c r="G49" s="254">
        <f t="shared" si="8"/>
        <v>0</v>
      </c>
      <c r="H49" s="254">
        <f t="shared" si="8"/>
        <v>0</v>
      </c>
      <c r="I49" s="254">
        <f t="shared" si="8"/>
        <v>0</v>
      </c>
      <c r="J49" s="254">
        <f t="shared" si="8"/>
        <v>0</v>
      </c>
      <c r="K49" s="254">
        <f t="shared" si="8"/>
        <v>0</v>
      </c>
      <c r="L49" s="254">
        <f t="shared" si="8"/>
        <v>0</v>
      </c>
      <c r="M49" s="254">
        <f t="shared" si="8"/>
        <v>0</v>
      </c>
      <c r="N49" s="254">
        <f t="shared" si="8"/>
        <v>0</v>
      </c>
      <c r="O49" s="254">
        <f t="shared" si="8"/>
        <v>0</v>
      </c>
      <c r="P49" s="254">
        <f t="shared" si="8"/>
        <v>0</v>
      </c>
    </row>
    <row r="50" spans="1:16" x14ac:dyDescent="0.25">
      <c r="A50" s="212" t="s">
        <v>280</v>
      </c>
      <c r="B50" s="218" t="s">
        <v>204</v>
      </c>
      <c r="C50" s="214" t="s">
        <v>283</v>
      </c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</row>
    <row r="51" spans="1:16" x14ac:dyDescent="0.25">
      <c r="A51" s="212" t="s">
        <v>281</v>
      </c>
      <c r="B51" s="218" t="s">
        <v>204</v>
      </c>
      <c r="C51" s="214" t="s">
        <v>284</v>
      </c>
      <c r="D51" s="293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</row>
    <row r="52" spans="1:16" x14ac:dyDescent="0.25">
      <c r="A52" s="212" t="s">
        <v>282</v>
      </c>
      <c r="B52" s="218" t="s">
        <v>204</v>
      </c>
      <c r="C52" s="214" t="s">
        <v>285</v>
      </c>
      <c r="D52" s="293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</row>
    <row r="53" spans="1:16" x14ac:dyDescent="0.25">
      <c r="A53" s="224" t="s">
        <v>16</v>
      </c>
      <c r="B53" s="209" t="s">
        <v>155</v>
      </c>
      <c r="C53" s="218" t="s">
        <v>204</v>
      </c>
      <c r="D53" s="254">
        <f>SUM(D54:D57)</f>
        <v>0</v>
      </c>
      <c r="E53" s="254">
        <f t="shared" ref="E53:P53" si="9">SUM(E54:E57)</f>
        <v>0</v>
      </c>
      <c r="F53" s="254">
        <f t="shared" si="9"/>
        <v>0</v>
      </c>
      <c r="G53" s="254">
        <f t="shared" si="9"/>
        <v>0</v>
      </c>
      <c r="H53" s="254">
        <f t="shared" si="9"/>
        <v>0</v>
      </c>
      <c r="I53" s="254">
        <f t="shared" si="9"/>
        <v>0</v>
      </c>
      <c r="J53" s="254">
        <f t="shared" si="9"/>
        <v>0</v>
      </c>
      <c r="K53" s="254">
        <f t="shared" si="9"/>
        <v>0</v>
      </c>
      <c r="L53" s="254">
        <f t="shared" si="9"/>
        <v>0</v>
      </c>
      <c r="M53" s="254">
        <f t="shared" si="9"/>
        <v>0</v>
      </c>
      <c r="N53" s="254">
        <f t="shared" si="9"/>
        <v>0</v>
      </c>
      <c r="O53" s="254">
        <f t="shared" si="9"/>
        <v>0</v>
      </c>
      <c r="P53" s="254">
        <f t="shared" si="9"/>
        <v>0</v>
      </c>
    </row>
    <row r="54" spans="1:16" x14ac:dyDescent="0.25">
      <c r="A54" s="212" t="s">
        <v>286</v>
      </c>
      <c r="B54" s="218" t="s">
        <v>204</v>
      </c>
      <c r="C54" s="214" t="s">
        <v>290</v>
      </c>
      <c r="D54" s="293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</row>
    <row r="55" spans="1:16" x14ac:dyDescent="0.25">
      <c r="A55" s="212" t="s">
        <v>287</v>
      </c>
      <c r="B55" s="218" t="s">
        <v>204</v>
      </c>
      <c r="C55" s="214" t="s">
        <v>291</v>
      </c>
      <c r="D55" s="293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</row>
    <row r="56" spans="1:16" x14ac:dyDescent="0.25">
      <c r="A56" s="212" t="s">
        <v>288</v>
      </c>
      <c r="B56" s="218" t="s">
        <v>204</v>
      </c>
      <c r="C56" s="214" t="s">
        <v>292</v>
      </c>
      <c r="D56" s="293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</row>
    <row r="57" spans="1:16" x14ac:dyDescent="0.25">
      <c r="A57" s="212" t="s">
        <v>289</v>
      </c>
      <c r="B57" s="218" t="s">
        <v>204</v>
      </c>
      <c r="C57" s="214" t="s">
        <v>293</v>
      </c>
      <c r="D57" s="293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</row>
    <row r="58" spans="1:16" ht="15" customHeight="1" x14ac:dyDescent="0.25">
      <c r="A58" s="224" t="s">
        <v>17</v>
      </c>
      <c r="B58" s="209" t="s">
        <v>158</v>
      </c>
      <c r="C58" s="218" t="s">
        <v>204</v>
      </c>
      <c r="D58" s="256">
        <f>SUM(D59:D61)</f>
        <v>0</v>
      </c>
      <c r="E58" s="256">
        <f t="shared" ref="E58:P58" si="10">SUM(E59:E61)</f>
        <v>0</v>
      </c>
      <c r="F58" s="256">
        <f t="shared" si="10"/>
        <v>0</v>
      </c>
      <c r="G58" s="256">
        <f t="shared" si="10"/>
        <v>0</v>
      </c>
      <c r="H58" s="256">
        <f t="shared" si="10"/>
        <v>0</v>
      </c>
      <c r="I58" s="256">
        <f t="shared" si="10"/>
        <v>0</v>
      </c>
      <c r="J58" s="256">
        <f t="shared" si="10"/>
        <v>0</v>
      </c>
      <c r="K58" s="256">
        <f t="shared" si="10"/>
        <v>0</v>
      </c>
      <c r="L58" s="256">
        <f t="shared" si="10"/>
        <v>0</v>
      </c>
      <c r="M58" s="256">
        <f t="shared" si="10"/>
        <v>0</v>
      </c>
      <c r="N58" s="256">
        <f t="shared" si="10"/>
        <v>0</v>
      </c>
      <c r="O58" s="256">
        <f t="shared" si="10"/>
        <v>0</v>
      </c>
      <c r="P58" s="256">
        <f t="shared" si="10"/>
        <v>0</v>
      </c>
    </row>
    <row r="59" spans="1:16" x14ac:dyDescent="0.25">
      <c r="A59" s="212" t="s">
        <v>294</v>
      </c>
      <c r="B59" s="218" t="s">
        <v>204</v>
      </c>
      <c r="C59" s="214" t="s">
        <v>297</v>
      </c>
      <c r="D59" s="293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</row>
    <row r="60" spans="1:16" x14ac:dyDescent="0.25">
      <c r="A60" s="212" t="s">
        <v>295</v>
      </c>
      <c r="B60" s="218" t="s">
        <v>204</v>
      </c>
      <c r="C60" s="214" t="s">
        <v>298</v>
      </c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</row>
    <row r="61" spans="1:16" x14ac:dyDescent="0.25">
      <c r="A61" s="212" t="s">
        <v>296</v>
      </c>
      <c r="B61" s="218" t="s">
        <v>204</v>
      </c>
      <c r="C61" s="214" t="s">
        <v>299</v>
      </c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</row>
    <row r="62" spans="1:16" ht="15" customHeight="1" x14ac:dyDescent="0.25">
      <c r="A62" s="226" t="s">
        <v>18</v>
      </c>
      <c r="B62" s="209" t="s">
        <v>159</v>
      </c>
      <c r="C62" s="218" t="s">
        <v>204</v>
      </c>
      <c r="D62" s="254">
        <f>SUM(D63:D64)</f>
        <v>0</v>
      </c>
      <c r="E62" s="254">
        <f t="shared" ref="E62:P62" si="11">SUM(E63:E64)</f>
        <v>0</v>
      </c>
      <c r="F62" s="254">
        <f t="shared" si="11"/>
        <v>0</v>
      </c>
      <c r="G62" s="254">
        <f t="shared" si="11"/>
        <v>0</v>
      </c>
      <c r="H62" s="254">
        <f t="shared" si="11"/>
        <v>0</v>
      </c>
      <c r="I62" s="254">
        <f t="shared" si="11"/>
        <v>0</v>
      </c>
      <c r="J62" s="254">
        <f t="shared" si="11"/>
        <v>0</v>
      </c>
      <c r="K62" s="254">
        <f t="shared" si="11"/>
        <v>0</v>
      </c>
      <c r="L62" s="254">
        <f t="shared" si="11"/>
        <v>0</v>
      </c>
      <c r="M62" s="254">
        <f t="shared" si="11"/>
        <v>0</v>
      </c>
      <c r="N62" s="254">
        <f t="shared" si="11"/>
        <v>0</v>
      </c>
      <c r="O62" s="254">
        <f t="shared" si="11"/>
        <v>0</v>
      </c>
      <c r="P62" s="254">
        <f t="shared" si="11"/>
        <v>0</v>
      </c>
    </row>
    <row r="63" spans="1:16" x14ac:dyDescent="0.25">
      <c r="A63" s="212" t="s">
        <v>300</v>
      </c>
      <c r="B63" s="218" t="s">
        <v>204</v>
      </c>
      <c r="C63" s="214" t="s">
        <v>302</v>
      </c>
      <c r="D63" s="293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</row>
    <row r="64" spans="1:16" x14ac:dyDescent="0.25">
      <c r="A64" s="212" t="s">
        <v>301</v>
      </c>
      <c r="B64" s="218" t="s">
        <v>204</v>
      </c>
      <c r="C64" s="214" t="s">
        <v>303</v>
      </c>
      <c r="D64" s="293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</row>
    <row r="65" spans="1:16" x14ac:dyDescent="0.25">
      <c r="A65" s="226" t="s">
        <v>19</v>
      </c>
      <c r="B65" s="209" t="s">
        <v>161</v>
      </c>
      <c r="C65" s="214" t="s">
        <v>204</v>
      </c>
      <c r="D65" s="254">
        <f>SUM(D66:D71)</f>
        <v>0</v>
      </c>
      <c r="E65" s="254">
        <f t="shared" ref="E65:P65" si="12">SUM(E66:E71)</f>
        <v>0</v>
      </c>
      <c r="F65" s="254">
        <f t="shared" si="12"/>
        <v>0</v>
      </c>
      <c r="G65" s="254">
        <f t="shared" si="12"/>
        <v>0</v>
      </c>
      <c r="H65" s="254">
        <f t="shared" si="12"/>
        <v>0</v>
      </c>
      <c r="I65" s="254">
        <f t="shared" si="12"/>
        <v>0</v>
      </c>
      <c r="J65" s="254">
        <f t="shared" si="12"/>
        <v>0</v>
      </c>
      <c r="K65" s="254">
        <f t="shared" si="12"/>
        <v>0</v>
      </c>
      <c r="L65" s="254">
        <f t="shared" si="12"/>
        <v>0</v>
      </c>
      <c r="M65" s="254">
        <f t="shared" si="12"/>
        <v>0</v>
      </c>
      <c r="N65" s="254">
        <f t="shared" si="12"/>
        <v>0</v>
      </c>
      <c r="O65" s="254">
        <f t="shared" si="12"/>
        <v>0</v>
      </c>
      <c r="P65" s="254">
        <f t="shared" si="12"/>
        <v>0</v>
      </c>
    </row>
    <row r="66" spans="1:16" x14ac:dyDescent="0.25">
      <c r="A66" s="212" t="s">
        <v>304</v>
      </c>
      <c r="B66" s="218" t="s">
        <v>204</v>
      </c>
      <c r="C66" s="214" t="s">
        <v>310</v>
      </c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</row>
    <row r="67" spans="1:16" x14ac:dyDescent="0.25">
      <c r="A67" s="212" t="s">
        <v>305</v>
      </c>
      <c r="B67" s="218" t="s">
        <v>204</v>
      </c>
      <c r="C67" s="214" t="s">
        <v>311</v>
      </c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</row>
    <row r="68" spans="1:16" x14ac:dyDescent="0.25">
      <c r="A68" s="212" t="s">
        <v>306</v>
      </c>
      <c r="B68" s="218" t="s">
        <v>204</v>
      </c>
      <c r="C68" s="214" t="s">
        <v>312</v>
      </c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</row>
    <row r="69" spans="1:16" x14ac:dyDescent="0.25">
      <c r="A69" s="212" t="s">
        <v>307</v>
      </c>
      <c r="B69" s="218" t="s">
        <v>204</v>
      </c>
      <c r="C69" s="214" t="s">
        <v>313</v>
      </c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</row>
    <row r="70" spans="1:16" x14ac:dyDescent="0.25">
      <c r="A70" s="212" t="s">
        <v>308</v>
      </c>
      <c r="B70" s="218" t="s">
        <v>204</v>
      </c>
      <c r="C70" s="214" t="s">
        <v>314</v>
      </c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</row>
    <row r="71" spans="1:16" x14ac:dyDescent="0.25">
      <c r="A71" s="212" t="s">
        <v>309</v>
      </c>
      <c r="B71" s="218" t="s">
        <v>204</v>
      </c>
      <c r="C71" s="214" t="s">
        <v>315</v>
      </c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</row>
    <row r="72" spans="1:16" x14ac:dyDescent="0.25">
      <c r="A72" s="226" t="s">
        <v>20</v>
      </c>
      <c r="B72" s="209" t="s">
        <v>163</v>
      </c>
      <c r="C72" s="214" t="s">
        <v>204</v>
      </c>
      <c r="D72" s="254">
        <f>SUM(D73:D76)</f>
        <v>0</v>
      </c>
      <c r="E72" s="254">
        <f t="shared" ref="E72:P72" si="13">SUM(E73:E76)</f>
        <v>0</v>
      </c>
      <c r="F72" s="254">
        <f t="shared" si="13"/>
        <v>0</v>
      </c>
      <c r="G72" s="254">
        <f t="shared" si="13"/>
        <v>0</v>
      </c>
      <c r="H72" s="254">
        <f t="shared" si="13"/>
        <v>0</v>
      </c>
      <c r="I72" s="254">
        <f t="shared" si="13"/>
        <v>0</v>
      </c>
      <c r="J72" s="254">
        <f t="shared" si="13"/>
        <v>0</v>
      </c>
      <c r="K72" s="254">
        <f t="shared" si="13"/>
        <v>0</v>
      </c>
      <c r="L72" s="254">
        <f t="shared" si="13"/>
        <v>0</v>
      </c>
      <c r="M72" s="254">
        <f t="shared" si="13"/>
        <v>0</v>
      </c>
      <c r="N72" s="254">
        <f t="shared" si="13"/>
        <v>0</v>
      </c>
      <c r="O72" s="254">
        <f t="shared" si="13"/>
        <v>0</v>
      </c>
      <c r="P72" s="254">
        <f t="shared" si="13"/>
        <v>0</v>
      </c>
    </row>
    <row r="73" spans="1:16" x14ac:dyDescent="0.25">
      <c r="A73" s="212" t="s">
        <v>320</v>
      </c>
      <c r="B73" s="218" t="s">
        <v>204</v>
      </c>
      <c r="C73" s="214" t="s">
        <v>316</v>
      </c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</row>
    <row r="74" spans="1:16" x14ac:dyDescent="0.25">
      <c r="A74" s="212" t="s">
        <v>321</v>
      </c>
      <c r="B74" s="218" t="s">
        <v>204</v>
      </c>
      <c r="C74" s="214" t="s">
        <v>317</v>
      </c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</row>
    <row r="75" spans="1:16" x14ac:dyDescent="0.25">
      <c r="A75" s="212" t="s">
        <v>322</v>
      </c>
      <c r="B75" s="218" t="s">
        <v>204</v>
      </c>
      <c r="C75" s="214" t="s">
        <v>318</v>
      </c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</row>
    <row r="76" spans="1:16" x14ac:dyDescent="0.25">
      <c r="A76" s="212" t="s">
        <v>323</v>
      </c>
      <c r="B76" s="218" t="s">
        <v>204</v>
      </c>
      <c r="C76" s="214" t="s">
        <v>319</v>
      </c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</row>
    <row r="77" spans="1:16" x14ac:dyDescent="0.25">
      <c r="A77" s="226" t="s">
        <v>21</v>
      </c>
      <c r="B77" s="209" t="s">
        <v>165</v>
      </c>
      <c r="C77" s="214" t="s">
        <v>204</v>
      </c>
      <c r="D77" s="254">
        <f>SUM(D78:D80)</f>
        <v>0</v>
      </c>
      <c r="E77" s="254">
        <f t="shared" ref="E77:P77" si="14">SUM(E78:E80)</f>
        <v>0</v>
      </c>
      <c r="F77" s="254">
        <f t="shared" si="14"/>
        <v>0</v>
      </c>
      <c r="G77" s="254">
        <f t="shared" si="14"/>
        <v>0</v>
      </c>
      <c r="H77" s="254">
        <f t="shared" si="14"/>
        <v>0</v>
      </c>
      <c r="I77" s="254">
        <f t="shared" si="14"/>
        <v>0</v>
      </c>
      <c r="J77" s="254">
        <f t="shared" si="14"/>
        <v>0</v>
      </c>
      <c r="K77" s="254">
        <f t="shared" si="14"/>
        <v>0</v>
      </c>
      <c r="L77" s="254">
        <f t="shared" si="14"/>
        <v>0</v>
      </c>
      <c r="M77" s="254">
        <f t="shared" si="14"/>
        <v>0</v>
      </c>
      <c r="N77" s="254">
        <f t="shared" si="14"/>
        <v>0</v>
      </c>
      <c r="O77" s="254">
        <f t="shared" si="14"/>
        <v>0</v>
      </c>
      <c r="P77" s="254">
        <f t="shared" si="14"/>
        <v>0</v>
      </c>
    </row>
    <row r="78" spans="1:16" x14ac:dyDescent="0.25">
      <c r="A78" s="212" t="s">
        <v>324</v>
      </c>
      <c r="B78" s="218" t="s">
        <v>204</v>
      </c>
      <c r="C78" s="214" t="s">
        <v>327</v>
      </c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</row>
    <row r="79" spans="1:16" x14ac:dyDescent="0.25">
      <c r="A79" s="212" t="s">
        <v>325</v>
      </c>
      <c r="B79" s="218" t="s">
        <v>204</v>
      </c>
      <c r="C79" s="214" t="s">
        <v>328</v>
      </c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</row>
    <row r="80" spans="1:16" x14ac:dyDescent="0.25">
      <c r="A80" s="212" t="s">
        <v>326</v>
      </c>
      <c r="B80" s="218" t="s">
        <v>204</v>
      </c>
      <c r="C80" s="214" t="s">
        <v>329</v>
      </c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</row>
    <row r="81" spans="1:16" x14ac:dyDescent="0.25">
      <c r="A81" s="226" t="s">
        <v>22</v>
      </c>
      <c r="B81" s="209" t="s">
        <v>167</v>
      </c>
      <c r="C81" s="214" t="s">
        <v>204</v>
      </c>
      <c r="D81" s="254">
        <f>SUM(D82:D83)</f>
        <v>0</v>
      </c>
      <c r="E81" s="254">
        <f t="shared" ref="E81:P81" si="15">SUM(E82:E83)</f>
        <v>0</v>
      </c>
      <c r="F81" s="254">
        <f t="shared" si="15"/>
        <v>0</v>
      </c>
      <c r="G81" s="254">
        <f t="shared" si="15"/>
        <v>0</v>
      </c>
      <c r="H81" s="254">
        <f t="shared" si="15"/>
        <v>0</v>
      </c>
      <c r="I81" s="254">
        <f t="shared" si="15"/>
        <v>0</v>
      </c>
      <c r="J81" s="254">
        <f t="shared" si="15"/>
        <v>0</v>
      </c>
      <c r="K81" s="254">
        <f t="shared" si="15"/>
        <v>0</v>
      </c>
      <c r="L81" s="254">
        <f t="shared" si="15"/>
        <v>0</v>
      </c>
      <c r="M81" s="254">
        <f t="shared" si="15"/>
        <v>0</v>
      </c>
      <c r="N81" s="254">
        <f t="shared" si="15"/>
        <v>0</v>
      </c>
      <c r="O81" s="254">
        <f t="shared" si="15"/>
        <v>0</v>
      </c>
      <c r="P81" s="254">
        <f t="shared" si="15"/>
        <v>0</v>
      </c>
    </row>
    <row r="82" spans="1:16" x14ac:dyDescent="0.25">
      <c r="A82" s="212" t="s">
        <v>330</v>
      </c>
      <c r="B82" s="218" t="s">
        <v>204</v>
      </c>
      <c r="C82" s="214" t="s">
        <v>332</v>
      </c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</row>
    <row r="83" spans="1:16" x14ac:dyDescent="0.25">
      <c r="A83" s="212" t="s">
        <v>331</v>
      </c>
      <c r="B83" s="218" t="s">
        <v>204</v>
      </c>
      <c r="C83" s="214" t="s">
        <v>333</v>
      </c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</row>
    <row r="84" spans="1:16" x14ac:dyDescent="0.25">
      <c r="A84" s="226" t="s">
        <v>23</v>
      </c>
      <c r="B84" s="209" t="s">
        <v>169</v>
      </c>
      <c r="C84" s="214" t="s">
        <v>204</v>
      </c>
      <c r="D84" s="254">
        <f>SUM(D85:D88)</f>
        <v>0</v>
      </c>
      <c r="E84" s="254">
        <f t="shared" ref="E84:P84" si="16">SUM(E85:E88)</f>
        <v>0</v>
      </c>
      <c r="F84" s="254">
        <f t="shared" si="16"/>
        <v>0</v>
      </c>
      <c r="G84" s="254">
        <f t="shared" si="16"/>
        <v>0</v>
      </c>
      <c r="H84" s="254">
        <f t="shared" si="16"/>
        <v>0</v>
      </c>
      <c r="I84" s="254">
        <f t="shared" si="16"/>
        <v>0</v>
      </c>
      <c r="J84" s="254">
        <f t="shared" si="16"/>
        <v>0</v>
      </c>
      <c r="K84" s="254">
        <f t="shared" si="16"/>
        <v>0</v>
      </c>
      <c r="L84" s="254">
        <f t="shared" si="16"/>
        <v>0</v>
      </c>
      <c r="M84" s="254">
        <f t="shared" si="16"/>
        <v>0</v>
      </c>
      <c r="N84" s="254">
        <f t="shared" si="16"/>
        <v>0</v>
      </c>
      <c r="O84" s="254">
        <f t="shared" si="16"/>
        <v>0</v>
      </c>
      <c r="P84" s="254">
        <f t="shared" si="16"/>
        <v>0</v>
      </c>
    </row>
    <row r="85" spans="1:16" x14ac:dyDescent="0.25">
      <c r="A85" s="212" t="s">
        <v>334</v>
      </c>
      <c r="B85" s="218" t="s">
        <v>204</v>
      </c>
      <c r="C85" s="214" t="s">
        <v>338</v>
      </c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</row>
    <row r="86" spans="1:16" x14ac:dyDescent="0.25">
      <c r="A86" s="212" t="s">
        <v>335</v>
      </c>
      <c r="B86" s="218" t="s">
        <v>204</v>
      </c>
      <c r="C86" s="214" t="s">
        <v>339</v>
      </c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</row>
    <row r="87" spans="1:16" x14ac:dyDescent="0.25">
      <c r="A87" s="212" t="s">
        <v>336</v>
      </c>
      <c r="B87" s="218" t="s">
        <v>204</v>
      </c>
      <c r="C87" s="214" t="s">
        <v>340</v>
      </c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</row>
    <row r="88" spans="1:16" x14ac:dyDescent="0.25">
      <c r="A88" s="212" t="s">
        <v>337</v>
      </c>
      <c r="B88" s="218" t="s">
        <v>204</v>
      </c>
      <c r="C88" s="214" t="s">
        <v>341</v>
      </c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</row>
    <row r="89" spans="1:16" x14ac:dyDescent="0.25">
      <c r="A89" s="226" t="s">
        <v>24</v>
      </c>
      <c r="B89" s="209" t="s">
        <v>171</v>
      </c>
      <c r="C89" s="214" t="s">
        <v>204</v>
      </c>
      <c r="D89" s="254">
        <f>SUM(D90:D92)</f>
        <v>0</v>
      </c>
      <c r="E89" s="254">
        <f t="shared" ref="E89:P89" si="17">SUM(E90:E92)</f>
        <v>0</v>
      </c>
      <c r="F89" s="254">
        <f t="shared" si="17"/>
        <v>0</v>
      </c>
      <c r="G89" s="254">
        <f t="shared" si="17"/>
        <v>0</v>
      </c>
      <c r="H89" s="254">
        <f t="shared" si="17"/>
        <v>0</v>
      </c>
      <c r="I89" s="254">
        <f t="shared" si="17"/>
        <v>0</v>
      </c>
      <c r="J89" s="254">
        <f t="shared" si="17"/>
        <v>0</v>
      </c>
      <c r="K89" s="254">
        <f t="shared" si="17"/>
        <v>0</v>
      </c>
      <c r="L89" s="254">
        <f t="shared" si="17"/>
        <v>0</v>
      </c>
      <c r="M89" s="254">
        <f t="shared" si="17"/>
        <v>0</v>
      </c>
      <c r="N89" s="254">
        <f t="shared" si="17"/>
        <v>0</v>
      </c>
      <c r="O89" s="254">
        <f t="shared" si="17"/>
        <v>0</v>
      </c>
      <c r="P89" s="254">
        <f t="shared" si="17"/>
        <v>0</v>
      </c>
    </row>
    <row r="90" spans="1:16" ht="15.75" x14ac:dyDescent="0.25">
      <c r="A90" s="212" t="s">
        <v>342</v>
      </c>
      <c r="B90" s="193" t="s">
        <v>204</v>
      </c>
      <c r="C90" s="214" t="s">
        <v>345</v>
      </c>
      <c r="D90" s="293"/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</row>
    <row r="91" spans="1:16" x14ac:dyDescent="0.25">
      <c r="A91" s="212" t="s">
        <v>343</v>
      </c>
      <c r="B91" s="218" t="s">
        <v>204</v>
      </c>
      <c r="C91" s="214" t="s">
        <v>346</v>
      </c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</row>
    <row r="92" spans="1:16" x14ac:dyDescent="0.25">
      <c r="A92" s="212" t="s">
        <v>344</v>
      </c>
      <c r="B92" s="218" t="s">
        <v>204</v>
      </c>
      <c r="C92" s="214" t="s">
        <v>347</v>
      </c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</row>
    <row r="93" spans="1:16" x14ac:dyDescent="0.25">
      <c r="A93" s="226" t="s">
        <v>25</v>
      </c>
      <c r="B93" s="209" t="s">
        <v>173</v>
      </c>
      <c r="C93" s="214" t="s">
        <v>204</v>
      </c>
      <c r="D93" s="254">
        <f>SUM(D94:D98)</f>
        <v>0</v>
      </c>
      <c r="E93" s="254">
        <f t="shared" ref="E93:P93" si="18">SUM(E94:E98)</f>
        <v>0</v>
      </c>
      <c r="F93" s="254">
        <f t="shared" si="18"/>
        <v>0</v>
      </c>
      <c r="G93" s="254">
        <f t="shared" si="18"/>
        <v>0</v>
      </c>
      <c r="H93" s="254">
        <f t="shared" si="18"/>
        <v>0</v>
      </c>
      <c r="I93" s="254">
        <f t="shared" si="18"/>
        <v>0</v>
      </c>
      <c r="J93" s="254">
        <f t="shared" si="18"/>
        <v>0</v>
      </c>
      <c r="K93" s="254">
        <f t="shared" si="18"/>
        <v>0</v>
      </c>
      <c r="L93" s="254">
        <f t="shared" si="18"/>
        <v>0</v>
      </c>
      <c r="M93" s="254">
        <f t="shared" si="18"/>
        <v>0</v>
      </c>
      <c r="N93" s="254">
        <f t="shared" si="18"/>
        <v>0</v>
      </c>
      <c r="O93" s="254">
        <f t="shared" si="18"/>
        <v>0</v>
      </c>
      <c r="P93" s="254">
        <f t="shared" si="18"/>
        <v>0</v>
      </c>
    </row>
    <row r="94" spans="1:16" x14ac:dyDescent="0.25">
      <c r="A94" s="212" t="s">
        <v>348</v>
      </c>
      <c r="B94" s="218" t="s">
        <v>204</v>
      </c>
      <c r="C94" s="214" t="s">
        <v>353</v>
      </c>
      <c r="D94" s="293"/>
      <c r="E94" s="293"/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</row>
    <row r="95" spans="1:16" x14ac:dyDescent="0.25">
      <c r="A95" s="212" t="s">
        <v>349</v>
      </c>
      <c r="B95" s="218" t="s">
        <v>204</v>
      </c>
      <c r="C95" s="214" t="s">
        <v>354</v>
      </c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</row>
    <row r="96" spans="1:16" x14ac:dyDescent="0.25">
      <c r="A96" s="212" t="s">
        <v>350</v>
      </c>
      <c r="B96" s="218" t="s">
        <v>204</v>
      </c>
      <c r="C96" s="214" t="s">
        <v>355</v>
      </c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</row>
    <row r="97" spans="1:16" x14ac:dyDescent="0.25">
      <c r="A97" s="212" t="s">
        <v>351</v>
      </c>
      <c r="B97" s="218" t="s">
        <v>204</v>
      </c>
      <c r="C97" s="214" t="s">
        <v>356</v>
      </c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</row>
    <row r="98" spans="1:16" x14ac:dyDescent="0.25">
      <c r="A98" s="212" t="s">
        <v>352</v>
      </c>
      <c r="B98" s="218" t="s">
        <v>204</v>
      </c>
      <c r="C98" s="214" t="s">
        <v>357</v>
      </c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</row>
    <row r="99" spans="1:16" x14ac:dyDescent="0.25">
      <c r="A99" s="226" t="s">
        <v>26</v>
      </c>
      <c r="B99" s="209" t="s">
        <v>175</v>
      </c>
      <c r="C99" s="214" t="s">
        <v>204</v>
      </c>
      <c r="D99" s="254">
        <f>SUM(D100:D102)</f>
        <v>0</v>
      </c>
      <c r="E99" s="254">
        <f t="shared" ref="E99:P99" si="19">SUM(E100:E102)</f>
        <v>0</v>
      </c>
      <c r="F99" s="254">
        <f t="shared" si="19"/>
        <v>0</v>
      </c>
      <c r="G99" s="254">
        <f t="shared" si="19"/>
        <v>0</v>
      </c>
      <c r="H99" s="254">
        <f t="shared" si="19"/>
        <v>0</v>
      </c>
      <c r="I99" s="254">
        <f t="shared" si="19"/>
        <v>0</v>
      </c>
      <c r="J99" s="254">
        <f t="shared" si="19"/>
        <v>0</v>
      </c>
      <c r="K99" s="254">
        <f t="shared" si="19"/>
        <v>0</v>
      </c>
      <c r="L99" s="254">
        <f t="shared" si="19"/>
        <v>0</v>
      </c>
      <c r="M99" s="254">
        <f t="shared" si="19"/>
        <v>0</v>
      </c>
      <c r="N99" s="254">
        <f t="shared" si="19"/>
        <v>0</v>
      </c>
      <c r="O99" s="254">
        <f t="shared" si="19"/>
        <v>0</v>
      </c>
      <c r="P99" s="254">
        <f t="shared" si="19"/>
        <v>0</v>
      </c>
    </row>
    <row r="100" spans="1:16" x14ac:dyDescent="0.25">
      <c r="A100" s="212" t="s">
        <v>358</v>
      </c>
      <c r="B100" s="218" t="s">
        <v>204</v>
      </c>
      <c r="C100" s="214" t="s">
        <v>361</v>
      </c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</row>
    <row r="101" spans="1:16" x14ac:dyDescent="0.25">
      <c r="A101" s="212" t="s">
        <v>359</v>
      </c>
      <c r="B101" s="218" t="s">
        <v>204</v>
      </c>
      <c r="C101" s="214" t="s">
        <v>362</v>
      </c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</row>
    <row r="102" spans="1:16" x14ac:dyDescent="0.25">
      <c r="A102" s="198" t="s">
        <v>360</v>
      </c>
      <c r="B102" s="218" t="s">
        <v>204</v>
      </c>
      <c r="C102" s="214" t="s">
        <v>363</v>
      </c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</row>
    <row r="103" spans="1:16" x14ac:dyDescent="0.25">
      <c r="A103" s="198"/>
      <c r="B103" s="218"/>
      <c r="C103" s="227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</row>
    <row r="104" spans="1:16" ht="28.5" x14ac:dyDescent="0.25">
      <c r="A104" s="229" t="s">
        <v>206</v>
      </c>
      <c r="B104" s="198"/>
      <c r="C104" s="198"/>
      <c r="D104" s="249">
        <f t="shared" ref="D104:P104" si="20">SUM(D8,D11,D13,D23,D28,D34,D40,D49,D53,D58,D62,D65,D72,D77,D81,D84,D89,D93,D99)</f>
        <v>0</v>
      </c>
      <c r="E104" s="249">
        <f t="shared" si="20"/>
        <v>0</v>
      </c>
      <c r="F104" s="249">
        <f t="shared" si="20"/>
        <v>0</v>
      </c>
      <c r="G104" s="249">
        <f t="shared" si="20"/>
        <v>0</v>
      </c>
      <c r="H104" s="249">
        <f t="shared" si="20"/>
        <v>0</v>
      </c>
      <c r="I104" s="249">
        <f t="shared" si="20"/>
        <v>0</v>
      </c>
      <c r="J104" s="249">
        <f t="shared" si="20"/>
        <v>0</v>
      </c>
      <c r="K104" s="249">
        <f t="shared" si="20"/>
        <v>0</v>
      </c>
      <c r="L104" s="249">
        <f t="shared" si="20"/>
        <v>0</v>
      </c>
      <c r="M104" s="249">
        <f t="shared" si="20"/>
        <v>0</v>
      </c>
      <c r="N104" s="249">
        <f t="shared" si="20"/>
        <v>0</v>
      </c>
      <c r="O104" s="249">
        <f t="shared" si="20"/>
        <v>0</v>
      </c>
      <c r="P104" s="249">
        <f t="shared" si="20"/>
        <v>0</v>
      </c>
    </row>
    <row r="105" spans="1:16" x14ac:dyDescent="0.25">
      <c r="A105" s="208"/>
      <c r="B105" s="198"/>
      <c r="C105" s="19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</row>
    <row r="106" spans="1:16" x14ac:dyDescent="0.25">
      <c r="A106" s="233" t="s">
        <v>207</v>
      </c>
      <c r="B106" s="234"/>
      <c r="C106" s="234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</row>
    <row r="107" spans="1:16" x14ac:dyDescent="0.25">
      <c r="A107" s="235" t="s">
        <v>208</v>
      </c>
      <c r="B107" s="236"/>
      <c r="C107" s="236"/>
      <c r="D107" s="263">
        <f>D6-D106</f>
        <v>0</v>
      </c>
      <c r="E107" s="263">
        <f t="shared" ref="E107:P107" si="21">E6-E106</f>
        <v>0</v>
      </c>
      <c r="F107" s="263">
        <f t="shared" si="21"/>
        <v>0</v>
      </c>
      <c r="G107" s="263">
        <f t="shared" si="21"/>
        <v>0</v>
      </c>
      <c r="H107" s="263">
        <f t="shared" si="21"/>
        <v>0</v>
      </c>
      <c r="I107" s="263">
        <f t="shared" si="21"/>
        <v>0</v>
      </c>
      <c r="J107" s="263">
        <f t="shared" si="21"/>
        <v>0</v>
      </c>
      <c r="K107" s="263">
        <f t="shared" si="21"/>
        <v>0</v>
      </c>
      <c r="L107" s="263">
        <f t="shared" si="21"/>
        <v>0</v>
      </c>
      <c r="M107" s="263">
        <f t="shared" si="21"/>
        <v>0</v>
      </c>
      <c r="N107" s="263">
        <f t="shared" si="21"/>
        <v>0</v>
      </c>
      <c r="O107" s="263">
        <f t="shared" si="21"/>
        <v>0</v>
      </c>
      <c r="P107" s="263">
        <f t="shared" si="21"/>
        <v>0</v>
      </c>
    </row>
    <row r="108" spans="1:16" x14ac:dyDescent="0.25">
      <c r="A108" s="264" t="s">
        <v>209</v>
      </c>
      <c r="B108" s="265"/>
      <c r="C108" s="265"/>
      <c r="D108" s="264">
        <v>145</v>
      </c>
      <c r="E108" s="264">
        <v>134</v>
      </c>
      <c r="F108" s="264">
        <v>1</v>
      </c>
      <c r="G108" s="264">
        <v>1</v>
      </c>
      <c r="H108" s="264">
        <v>68</v>
      </c>
      <c r="I108" s="264">
        <v>64</v>
      </c>
      <c r="J108" s="264">
        <v>30</v>
      </c>
      <c r="K108" s="264">
        <v>28</v>
      </c>
      <c r="L108" s="264">
        <v>0</v>
      </c>
      <c r="M108" s="264">
        <v>0</v>
      </c>
      <c r="N108" s="264">
        <v>1</v>
      </c>
      <c r="O108" s="264">
        <v>1</v>
      </c>
      <c r="P108" s="264">
        <v>44</v>
      </c>
    </row>
    <row r="109" spans="1:16" x14ac:dyDescent="0.25">
      <c r="A109" s="235" t="s">
        <v>210</v>
      </c>
      <c r="B109" s="263"/>
      <c r="C109" s="263"/>
      <c r="D109" s="263">
        <f t="shared" ref="D109:P109" si="22">D6-D108</f>
        <v>-145</v>
      </c>
      <c r="E109" s="263">
        <f t="shared" si="22"/>
        <v>-134</v>
      </c>
      <c r="F109" s="263">
        <f t="shared" si="22"/>
        <v>-1</v>
      </c>
      <c r="G109" s="263">
        <f t="shared" si="22"/>
        <v>-1</v>
      </c>
      <c r="H109" s="263">
        <f t="shared" si="22"/>
        <v>-68</v>
      </c>
      <c r="I109" s="263">
        <f t="shared" si="22"/>
        <v>-64</v>
      </c>
      <c r="J109" s="263">
        <f t="shared" si="22"/>
        <v>-30</v>
      </c>
      <c r="K109" s="263">
        <f t="shared" si="22"/>
        <v>-28</v>
      </c>
      <c r="L109" s="263">
        <f t="shared" si="22"/>
        <v>0</v>
      </c>
      <c r="M109" s="263">
        <f t="shared" si="22"/>
        <v>0</v>
      </c>
      <c r="N109" s="263">
        <f t="shared" si="22"/>
        <v>-1</v>
      </c>
      <c r="O109" s="263">
        <f t="shared" si="22"/>
        <v>-1</v>
      </c>
      <c r="P109" s="263">
        <f t="shared" si="22"/>
        <v>-44</v>
      </c>
    </row>
    <row r="110" spans="1:16" ht="106.5" customHeight="1" x14ac:dyDescent="0.25">
      <c r="A110" s="333" t="s">
        <v>211</v>
      </c>
      <c r="B110" s="334"/>
      <c r="C110" s="335"/>
      <c r="D110" s="266"/>
      <c r="E110" s="266"/>
      <c r="F110" s="266"/>
      <c r="G110" s="266"/>
      <c r="H110" s="266"/>
      <c r="I110" s="266"/>
      <c r="J110" s="266"/>
      <c r="K110" s="266"/>
      <c r="L110" s="266"/>
      <c r="M110" s="266"/>
      <c r="N110" s="266"/>
      <c r="O110" s="266"/>
      <c r="P110" s="266"/>
    </row>
  </sheetData>
  <sheetProtection sort="0" autoFilter="0"/>
  <mergeCells count="2">
    <mergeCell ref="A2:P2"/>
    <mergeCell ref="A110:C1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X110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6.85546875" style="194" customWidth="1"/>
    <col min="2" max="2" width="17.140625" style="194" customWidth="1"/>
    <col min="3" max="3" width="16.7109375" style="194" customWidth="1"/>
    <col min="4" max="4" width="13.85546875" style="194" customWidth="1"/>
    <col min="5" max="5" width="14.85546875" style="194" customWidth="1"/>
    <col min="6" max="6" width="9.140625" style="194"/>
    <col min="7" max="7" width="11.5703125" style="194" customWidth="1"/>
    <col min="8" max="10" width="9.140625" style="194"/>
    <col min="11" max="11" width="10" style="194" customWidth="1"/>
    <col min="12" max="13" width="9.140625" style="194"/>
    <col min="14" max="14" width="10.85546875" style="194" customWidth="1"/>
    <col min="15" max="15" width="9.140625" style="194"/>
    <col min="16" max="16" width="13.28515625" style="194" customWidth="1"/>
    <col min="17" max="18" width="9.140625" style="194"/>
    <col min="19" max="19" width="14" style="194" customWidth="1"/>
    <col min="20" max="20" width="13.5703125" style="194" customWidth="1"/>
    <col min="21" max="22" width="9.140625" style="194"/>
    <col min="23" max="23" width="10.28515625" style="194" customWidth="1"/>
    <col min="24" max="24" width="11.42578125" style="194" customWidth="1"/>
    <col min="25" max="16384" width="9.140625" style="194"/>
  </cols>
  <sheetData>
    <row r="2" spans="1:24" ht="18.75" x14ac:dyDescent="0.25">
      <c r="A2" s="302" t="s">
        <v>404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</row>
    <row r="4" spans="1:24" ht="209.25" customHeight="1" x14ac:dyDescent="0.25">
      <c r="A4" s="267" t="s">
        <v>200</v>
      </c>
      <c r="B4" s="200" t="s">
        <v>405</v>
      </c>
      <c r="C4" s="200" t="s">
        <v>406</v>
      </c>
      <c r="D4" s="200" t="s">
        <v>407</v>
      </c>
      <c r="E4" s="200" t="s">
        <v>408</v>
      </c>
      <c r="F4" s="200" t="s">
        <v>409</v>
      </c>
      <c r="G4" s="200" t="s">
        <v>410</v>
      </c>
      <c r="H4" s="200" t="s">
        <v>411</v>
      </c>
      <c r="I4" s="200" t="s">
        <v>412</v>
      </c>
      <c r="J4" s="200" t="s">
        <v>413</v>
      </c>
      <c r="K4" s="200" t="s">
        <v>414</v>
      </c>
      <c r="L4" s="200" t="s">
        <v>415</v>
      </c>
      <c r="M4" s="200" t="s">
        <v>416</v>
      </c>
      <c r="N4" s="200" t="s">
        <v>417</v>
      </c>
      <c r="O4" s="200" t="s">
        <v>418</v>
      </c>
      <c r="P4" s="200" t="s">
        <v>419</v>
      </c>
      <c r="Q4" s="200" t="s">
        <v>420</v>
      </c>
      <c r="R4" s="200" t="s">
        <v>421</v>
      </c>
      <c r="S4" s="200" t="s">
        <v>422</v>
      </c>
      <c r="T4" s="200" t="s">
        <v>423</v>
      </c>
      <c r="U4" s="200" t="s">
        <v>424</v>
      </c>
      <c r="V4" s="200" t="s">
        <v>425</v>
      </c>
      <c r="W4" s="200" t="s">
        <v>426</v>
      </c>
      <c r="X4" s="200" t="s">
        <v>427</v>
      </c>
    </row>
    <row r="5" spans="1:24" x14ac:dyDescent="0.25">
      <c r="A5" s="198"/>
      <c r="B5" s="267">
        <v>1</v>
      </c>
      <c r="C5" s="267">
        <v>2</v>
      </c>
      <c r="D5" s="267">
        <v>3</v>
      </c>
      <c r="E5" s="267">
        <v>4</v>
      </c>
      <c r="F5" s="267">
        <v>5</v>
      </c>
      <c r="G5" s="267">
        <v>6</v>
      </c>
      <c r="H5" s="267">
        <v>7</v>
      </c>
      <c r="I5" s="267">
        <v>8</v>
      </c>
      <c r="J5" s="267">
        <v>9</v>
      </c>
      <c r="K5" s="267">
        <v>10</v>
      </c>
      <c r="L5" s="267">
        <v>11</v>
      </c>
      <c r="M5" s="267">
        <v>12</v>
      </c>
      <c r="N5" s="267">
        <v>13</v>
      </c>
      <c r="O5" s="267">
        <v>14</v>
      </c>
      <c r="P5" s="267">
        <v>15</v>
      </c>
      <c r="Q5" s="267">
        <v>16</v>
      </c>
      <c r="R5" s="267">
        <v>17</v>
      </c>
      <c r="S5" s="267">
        <v>18</v>
      </c>
      <c r="T5" s="267">
        <v>19</v>
      </c>
      <c r="U5" s="267">
        <v>20</v>
      </c>
      <c r="V5" s="267">
        <v>21</v>
      </c>
      <c r="W5" s="267">
        <v>22</v>
      </c>
      <c r="X5" s="267">
        <v>23</v>
      </c>
    </row>
    <row r="6" spans="1:24" ht="45.75" customHeight="1" x14ac:dyDescent="0.25">
      <c r="A6" s="201" t="s">
        <v>212</v>
      </c>
      <c r="B6" s="202">
        <v>52629000000</v>
      </c>
      <c r="C6" s="203" t="s">
        <v>204</v>
      </c>
      <c r="D6" s="204">
        <f t="shared" ref="D6:X6" si="0">SUM(D9:D10,D12,D14:D22,D24:D27,D29:D33,D35:D39,D41:D48,D50:D52,D54:D57,D59:D61,D63:D64,D66:D71,D73:D76,D78:D80,D82:D83,D85:D88,D90:D92,D94:D98,D100:D102)</f>
        <v>0</v>
      </c>
      <c r="E6" s="204">
        <f t="shared" si="0"/>
        <v>0</v>
      </c>
      <c r="F6" s="268">
        <f t="shared" si="0"/>
        <v>0</v>
      </c>
      <c r="G6" s="268">
        <f t="shared" si="0"/>
        <v>0</v>
      </c>
      <c r="H6" s="268">
        <f t="shared" si="0"/>
        <v>0</v>
      </c>
      <c r="I6" s="268">
        <f t="shared" si="0"/>
        <v>0</v>
      </c>
      <c r="J6" s="248">
        <f t="shared" si="0"/>
        <v>0</v>
      </c>
      <c r="K6" s="248">
        <f t="shared" si="0"/>
        <v>0</v>
      </c>
      <c r="L6" s="248">
        <f t="shared" si="0"/>
        <v>0</v>
      </c>
      <c r="M6" s="248">
        <f t="shared" si="0"/>
        <v>0</v>
      </c>
      <c r="N6" s="248">
        <f t="shared" si="0"/>
        <v>0</v>
      </c>
      <c r="O6" s="248">
        <f t="shared" si="0"/>
        <v>0</v>
      </c>
      <c r="P6" s="248">
        <f t="shared" si="0"/>
        <v>0</v>
      </c>
      <c r="Q6" s="248">
        <f t="shared" si="0"/>
        <v>0</v>
      </c>
      <c r="R6" s="248">
        <f t="shared" si="0"/>
        <v>0</v>
      </c>
      <c r="S6" s="248">
        <f t="shared" si="0"/>
        <v>0</v>
      </c>
      <c r="T6" s="248">
        <f t="shared" si="0"/>
        <v>0</v>
      </c>
      <c r="U6" s="248">
        <f t="shared" si="0"/>
        <v>0</v>
      </c>
      <c r="V6" s="248">
        <f t="shared" si="0"/>
        <v>0</v>
      </c>
      <c r="W6" s="248">
        <f t="shared" si="0"/>
        <v>0</v>
      </c>
      <c r="X6" s="248">
        <f t="shared" si="0"/>
        <v>0</v>
      </c>
    </row>
    <row r="7" spans="1:24" ht="31.5" customHeight="1" x14ac:dyDescent="0.25">
      <c r="A7" s="205" t="s">
        <v>205</v>
      </c>
      <c r="B7" s="200"/>
      <c r="C7" s="206"/>
      <c r="D7" s="207"/>
      <c r="E7" s="198"/>
      <c r="F7" s="198"/>
      <c r="G7" s="198"/>
      <c r="H7" s="198"/>
      <c r="I7" s="198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8.75" customHeight="1" x14ac:dyDescent="0.25">
      <c r="A8" s="208" t="s">
        <v>27</v>
      </c>
      <c r="B8" s="209">
        <v>52629151000</v>
      </c>
      <c r="C8" s="210" t="s">
        <v>204</v>
      </c>
      <c r="D8" s="211">
        <f>SUM(D9:D10)</f>
        <v>0</v>
      </c>
      <c r="E8" s="211">
        <f t="shared" ref="E8:X8" si="1">SUM(E9:E10)</f>
        <v>0</v>
      </c>
      <c r="F8" s="270">
        <f t="shared" si="1"/>
        <v>0</v>
      </c>
      <c r="G8" s="270">
        <f t="shared" si="1"/>
        <v>0</v>
      </c>
      <c r="H8" s="270">
        <f t="shared" si="1"/>
        <v>0</v>
      </c>
      <c r="I8" s="270">
        <f t="shared" si="1"/>
        <v>0</v>
      </c>
      <c r="J8" s="211">
        <f t="shared" si="1"/>
        <v>0</v>
      </c>
      <c r="K8" s="211">
        <f t="shared" si="1"/>
        <v>0</v>
      </c>
      <c r="L8" s="251">
        <f t="shared" si="1"/>
        <v>0</v>
      </c>
      <c r="M8" s="251">
        <f t="shared" si="1"/>
        <v>0</v>
      </c>
      <c r="N8" s="251">
        <f t="shared" si="1"/>
        <v>0</v>
      </c>
      <c r="O8" s="251">
        <f t="shared" si="1"/>
        <v>0</v>
      </c>
      <c r="P8" s="251">
        <f t="shared" si="1"/>
        <v>0</v>
      </c>
      <c r="Q8" s="251">
        <f t="shared" si="1"/>
        <v>0</v>
      </c>
      <c r="R8" s="251">
        <f t="shared" si="1"/>
        <v>0</v>
      </c>
      <c r="S8" s="251">
        <f t="shared" si="1"/>
        <v>0</v>
      </c>
      <c r="T8" s="251">
        <f t="shared" si="1"/>
        <v>0</v>
      </c>
      <c r="U8" s="251">
        <f t="shared" si="1"/>
        <v>0</v>
      </c>
      <c r="V8" s="251">
        <f t="shared" si="1"/>
        <v>0</v>
      </c>
      <c r="W8" s="251">
        <f t="shared" si="1"/>
        <v>0</v>
      </c>
      <c r="X8" s="251">
        <f t="shared" si="1"/>
        <v>0</v>
      </c>
    </row>
    <row r="9" spans="1:24" x14ac:dyDescent="0.25">
      <c r="A9" s="212" t="s">
        <v>213</v>
      </c>
      <c r="B9" s="213" t="s">
        <v>204</v>
      </c>
      <c r="C9" s="214" t="s">
        <v>216</v>
      </c>
      <c r="D9" s="284"/>
      <c r="E9" s="285"/>
      <c r="F9" s="297"/>
      <c r="G9" s="297"/>
      <c r="H9" s="297"/>
      <c r="I9" s="297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</row>
    <row r="10" spans="1:24" x14ac:dyDescent="0.25">
      <c r="A10" s="212" t="s">
        <v>214</v>
      </c>
      <c r="B10" s="213" t="s">
        <v>204</v>
      </c>
      <c r="C10" s="214" t="s">
        <v>217</v>
      </c>
      <c r="D10" s="284"/>
      <c r="E10" s="285"/>
      <c r="F10" s="297"/>
      <c r="G10" s="297"/>
      <c r="H10" s="297"/>
      <c r="I10" s="297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</row>
    <row r="11" spans="1:24" x14ac:dyDescent="0.25">
      <c r="A11" s="208" t="s">
        <v>28</v>
      </c>
      <c r="B11" s="209" t="s">
        <v>179</v>
      </c>
      <c r="C11" s="210" t="s">
        <v>204</v>
      </c>
      <c r="D11" s="244">
        <f>D12</f>
        <v>0</v>
      </c>
      <c r="E11" s="244">
        <f t="shared" ref="E11:X11" si="2">E12</f>
        <v>0</v>
      </c>
      <c r="F11" s="279">
        <f t="shared" si="2"/>
        <v>0</v>
      </c>
      <c r="G11" s="279">
        <f t="shared" si="2"/>
        <v>0</v>
      </c>
      <c r="H11" s="279">
        <f t="shared" si="2"/>
        <v>0</v>
      </c>
      <c r="I11" s="279">
        <f t="shared" si="2"/>
        <v>0</v>
      </c>
      <c r="J11" s="261">
        <f t="shared" si="2"/>
        <v>0</v>
      </c>
      <c r="K11" s="261">
        <f t="shared" si="2"/>
        <v>0</v>
      </c>
      <c r="L11" s="261">
        <f t="shared" si="2"/>
        <v>0</v>
      </c>
      <c r="M11" s="261">
        <f t="shared" si="2"/>
        <v>0</v>
      </c>
      <c r="N11" s="261">
        <f t="shared" si="2"/>
        <v>0</v>
      </c>
      <c r="O11" s="261">
        <f t="shared" si="2"/>
        <v>0</v>
      </c>
      <c r="P11" s="261">
        <f t="shared" si="2"/>
        <v>0</v>
      </c>
      <c r="Q11" s="261">
        <f t="shared" si="2"/>
        <v>0</v>
      </c>
      <c r="R11" s="261">
        <f t="shared" si="2"/>
        <v>0</v>
      </c>
      <c r="S11" s="261">
        <f t="shared" si="2"/>
        <v>0</v>
      </c>
      <c r="T11" s="261">
        <f t="shared" si="2"/>
        <v>0</v>
      </c>
      <c r="U11" s="261">
        <f t="shared" si="2"/>
        <v>0</v>
      </c>
      <c r="V11" s="261">
        <f t="shared" si="2"/>
        <v>0</v>
      </c>
      <c r="W11" s="261">
        <f t="shared" si="2"/>
        <v>0</v>
      </c>
      <c r="X11" s="261">
        <f t="shared" si="2"/>
        <v>0</v>
      </c>
    </row>
    <row r="12" spans="1:24" x14ac:dyDescent="0.25">
      <c r="A12" s="212" t="s">
        <v>215</v>
      </c>
      <c r="B12" s="213" t="s">
        <v>204</v>
      </c>
      <c r="C12" s="214" t="s">
        <v>218</v>
      </c>
      <c r="D12" s="284"/>
      <c r="E12" s="285"/>
      <c r="F12" s="297"/>
      <c r="G12" s="297"/>
      <c r="H12" s="297"/>
      <c r="I12" s="297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</row>
    <row r="13" spans="1:24" x14ac:dyDescent="0.25">
      <c r="A13" s="215" t="s">
        <v>10</v>
      </c>
      <c r="B13" s="209" t="s">
        <v>143</v>
      </c>
      <c r="C13" s="216" t="s">
        <v>204</v>
      </c>
      <c r="D13" s="217">
        <f>SUM(D14:D22)</f>
        <v>0</v>
      </c>
      <c r="E13" s="217">
        <f t="shared" ref="E13:X13" si="3">SUM(E14:E22)</f>
        <v>0</v>
      </c>
      <c r="F13" s="271">
        <f t="shared" si="3"/>
        <v>0</v>
      </c>
      <c r="G13" s="271">
        <f t="shared" si="3"/>
        <v>0</v>
      </c>
      <c r="H13" s="271">
        <f t="shared" si="3"/>
        <v>0</v>
      </c>
      <c r="I13" s="271">
        <f t="shared" si="3"/>
        <v>0</v>
      </c>
      <c r="J13" s="249">
        <f t="shared" si="3"/>
        <v>0</v>
      </c>
      <c r="K13" s="249">
        <f t="shared" si="3"/>
        <v>0</v>
      </c>
      <c r="L13" s="249">
        <f t="shared" si="3"/>
        <v>0</v>
      </c>
      <c r="M13" s="249">
        <f t="shared" si="3"/>
        <v>0</v>
      </c>
      <c r="N13" s="249">
        <f t="shared" si="3"/>
        <v>0</v>
      </c>
      <c r="O13" s="249">
        <f t="shared" si="3"/>
        <v>0</v>
      </c>
      <c r="P13" s="249">
        <f t="shared" si="3"/>
        <v>0</v>
      </c>
      <c r="Q13" s="249">
        <f t="shared" si="3"/>
        <v>0</v>
      </c>
      <c r="R13" s="249">
        <f t="shared" si="3"/>
        <v>0</v>
      </c>
      <c r="S13" s="249">
        <f t="shared" si="3"/>
        <v>0</v>
      </c>
      <c r="T13" s="249">
        <f t="shared" si="3"/>
        <v>0</v>
      </c>
      <c r="U13" s="249">
        <f t="shared" si="3"/>
        <v>0</v>
      </c>
      <c r="V13" s="249">
        <f t="shared" si="3"/>
        <v>0</v>
      </c>
      <c r="W13" s="249">
        <f t="shared" si="3"/>
        <v>0</v>
      </c>
      <c r="X13" s="249">
        <f t="shared" si="3"/>
        <v>0</v>
      </c>
    </row>
    <row r="14" spans="1:24" x14ac:dyDescent="0.25">
      <c r="A14" s="212" t="s">
        <v>219</v>
      </c>
      <c r="B14" s="218" t="s">
        <v>204</v>
      </c>
      <c r="C14" s="214" t="s">
        <v>228</v>
      </c>
      <c r="D14" s="285"/>
      <c r="E14" s="285"/>
      <c r="F14" s="297"/>
      <c r="G14" s="297"/>
      <c r="H14" s="297"/>
      <c r="I14" s="297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</row>
    <row r="15" spans="1:24" ht="15" customHeight="1" x14ac:dyDescent="0.25">
      <c r="A15" s="212" t="s">
        <v>220</v>
      </c>
      <c r="B15" s="218" t="s">
        <v>204</v>
      </c>
      <c r="C15" s="214" t="s">
        <v>229</v>
      </c>
      <c r="D15" s="285"/>
      <c r="E15" s="285"/>
      <c r="F15" s="297"/>
      <c r="G15" s="297"/>
      <c r="H15" s="297"/>
      <c r="I15" s="297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</row>
    <row r="16" spans="1:24" x14ac:dyDescent="0.25">
      <c r="A16" s="212" t="s">
        <v>221</v>
      </c>
      <c r="B16" s="218" t="s">
        <v>204</v>
      </c>
      <c r="C16" s="214" t="s">
        <v>230</v>
      </c>
      <c r="D16" s="285"/>
      <c r="E16" s="285"/>
      <c r="F16" s="297"/>
      <c r="G16" s="297"/>
      <c r="H16" s="297"/>
      <c r="I16" s="297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</row>
    <row r="17" spans="1:24" x14ac:dyDescent="0.25">
      <c r="A17" s="212" t="s">
        <v>222</v>
      </c>
      <c r="B17" s="218" t="s">
        <v>204</v>
      </c>
      <c r="C17" s="214" t="s">
        <v>231</v>
      </c>
      <c r="D17" s="285"/>
      <c r="E17" s="285"/>
      <c r="F17" s="297"/>
      <c r="G17" s="297"/>
      <c r="H17" s="297"/>
      <c r="I17" s="297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</row>
    <row r="18" spans="1:24" x14ac:dyDescent="0.25">
      <c r="A18" s="212" t="s">
        <v>223</v>
      </c>
      <c r="B18" s="218" t="s">
        <v>204</v>
      </c>
      <c r="C18" s="214" t="s">
        <v>232</v>
      </c>
      <c r="D18" s="285"/>
      <c r="E18" s="285"/>
      <c r="F18" s="297"/>
      <c r="G18" s="297"/>
      <c r="H18" s="297"/>
      <c r="I18" s="297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</row>
    <row r="19" spans="1:24" x14ac:dyDescent="0.25">
      <c r="A19" s="212" t="s">
        <v>224</v>
      </c>
      <c r="B19" s="218" t="s">
        <v>204</v>
      </c>
      <c r="C19" s="214" t="s">
        <v>233</v>
      </c>
      <c r="D19" s="285"/>
      <c r="E19" s="285"/>
      <c r="F19" s="297"/>
      <c r="G19" s="297"/>
      <c r="H19" s="297"/>
      <c r="I19" s="297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</row>
    <row r="20" spans="1:24" x14ac:dyDescent="0.25">
      <c r="A20" s="212" t="s">
        <v>225</v>
      </c>
      <c r="B20" s="218" t="s">
        <v>204</v>
      </c>
      <c r="C20" s="214" t="s">
        <v>234</v>
      </c>
      <c r="D20" s="285"/>
      <c r="E20" s="285"/>
      <c r="F20" s="297"/>
      <c r="G20" s="297"/>
      <c r="H20" s="297"/>
      <c r="I20" s="297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4" x14ac:dyDescent="0.25">
      <c r="A21" s="212" t="s">
        <v>226</v>
      </c>
      <c r="B21" s="218" t="s">
        <v>204</v>
      </c>
      <c r="C21" s="214" t="s">
        <v>235</v>
      </c>
      <c r="D21" s="285"/>
      <c r="E21" s="285"/>
      <c r="F21" s="297"/>
      <c r="G21" s="297"/>
      <c r="H21" s="297"/>
      <c r="I21" s="297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</row>
    <row r="22" spans="1:24" x14ac:dyDescent="0.25">
      <c r="A22" s="212" t="s">
        <v>227</v>
      </c>
      <c r="B22" s="218" t="s">
        <v>204</v>
      </c>
      <c r="C22" s="214">
        <v>52629402141</v>
      </c>
      <c r="D22" s="285"/>
      <c r="E22" s="285"/>
      <c r="F22" s="297"/>
      <c r="G22" s="297"/>
      <c r="H22" s="297"/>
      <c r="I22" s="297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</row>
    <row r="23" spans="1:24" x14ac:dyDescent="0.25">
      <c r="A23" s="215" t="s">
        <v>11</v>
      </c>
      <c r="B23" s="209" t="s">
        <v>145</v>
      </c>
      <c r="C23" s="219" t="s">
        <v>204</v>
      </c>
      <c r="D23" s="217">
        <f>SUM(D24:D27)</f>
        <v>0</v>
      </c>
      <c r="E23" s="217">
        <f t="shared" ref="E23:X23" si="4">SUM(E24:E27)</f>
        <v>0</v>
      </c>
      <c r="F23" s="271">
        <f t="shared" si="4"/>
        <v>0</v>
      </c>
      <c r="G23" s="271">
        <f t="shared" si="4"/>
        <v>0</v>
      </c>
      <c r="H23" s="271">
        <f t="shared" si="4"/>
        <v>0</v>
      </c>
      <c r="I23" s="271">
        <f t="shared" si="4"/>
        <v>0</v>
      </c>
      <c r="J23" s="249">
        <f t="shared" si="4"/>
        <v>0</v>
      </c>
      <c r="K23" s="249">
        <f t="shared" si="4"/>
        <v>0</v>
      </c>
      <c r="L23" s="249">
        <f t="shared" si="4"/>
        <v>0</v>
      </c>
      <c r="M23" s="249">
        <f t="shared" si="4"/>
        <v>0</v>
      </c>
      <c r="N23" s="249">
        <f t="shared" si="4"/>
        <v>0</v>
      </c>
      <c r="O23" s="249">
        <f t="shared" si="4"/>
        <v>0</v>
      </c>
      <c r="P23" s="249">
        <f t="shared" si="4"/>
        <v>0</v>
      </c>
      <c r="Q23" s="249">
        <f t="shared" si="4"/>
        <v>0</v>
      </c>
      <c r="R23" s="249">
        <f t="shared" si="4"/>
        <v>0</v>
      </c>
      <c r="S23" s="249">
        <f t="shared" si="4"/>
        <v>0</v>
      </c>
      <c r="T23" s="249">
        <f t="shared" si="4"/>
        <v>0</v>
      </c>
      <c r="U23" s="249">
        <f t="shared" si="4"/>
        <v>0</v>
      </c>
      <c r="V23" s="249">
        <f t="shared" si="4"/>
        <v>0</v>
      </c>
      <c r="W23" s="249">
        <f t="shared" si="4"/>
        <v>0</v>
      </c>
      <c r="X23" s="249">
        <f t="shared" si="4"/>
        <v>0</v>
      </c>
    </row>
    <row r="24" spans="1:24" x14ac:dyDescent="0.25">
      <c r="A24" s="212" t="s">
        <v>236</v>
      </c>
      <c r="B24" s="218" t="s">
        <v>204</v>
      </c>
      <c r="C24" s="214" t="s">
        <v>240</v>
      </c>
      <c r="D24" s="285"/>
      <c r="E24" s="285"/>
      <c r="F24" s="297"/>
      <c r="G24" s="297"/>
      <c r="H24" s="297"/>
      <c r="I24" s="297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</row>
    <row r="25" spans="1:24" x14ac:dyDescent="0.25">
      <c r="A25" s="212" t="s">
        <v>237</v>
      </c>
      <c r="B25" s="218" t="s">
        <v>204</v>
      </c>
      <c r="C25" s="214" t="s">
        <v>241</v>
      </c>
      <c r="D25" s="285"/>
      <c r="E25" s="285"/>
      <c r="F25" s="297"/>
      <c r="G25" s="297"/>
      <c r="H25" s="297"/>
      <c r="I25" s="297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</row>
    <row r="26" spans="1:24" ht="15" customHeight="1" x14ac:dyDescent="0.25">
      <c r="A26" s="212" t="s">
        <v>238</v>
      </c>
      <c r="B26" s="218" t="s">
        <v>204</v>
      </c>
      <c r="C26" s="214" t="s">
        <v>242</v>
      </c>
      <c r="D26" s="285"/>
      <c r="E26" s="285"/>
      <c r="F26" s="297"/>
      <c r="G26" s="297"/>
      <c r="H26" s="297"/>
      <c r="I26" s="297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</row>
    <row r="27" spans="1:24" x14ac:dyDescent="0.25">
      <c r="A27" s="212" t="s">
        <v>239</v>
      </c>
      <c r="B27" s="218" t="s">
        <v>204</v>
      </c>
      <c r="C27" s="214" t="s">
        <v>243</v>
      </c>
      <c r="D27" s="285"/>
      <c r="E27" s="285"/>
      <c r="F27" s="297"/>
      <c r="G27" s="297"/>
      <c r="H27" s="297"/>
      <c r="I27" s="297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</row>
    <row r="28" spans="1:24" ht="15" customHeight="1" x14ac:dyDescent="0.25">
      <c r="A28" s="215" t="s">
        <v>12</v>
      </c>
      <c r="B28" s="209" t="s">
        <v>147</v>
      </c>
      <c r="C28" s="216" t="s">
        <v>204</v>
      </c>
      <c r="D28" s="217">
        <f>SUM(D29:D33)</f>
        <v>0</v>
      </c>
      <c r="E28" s="217">
        <f t="shared" ref="E28:X28" si="5">SUM(E29:E33)</f>
        <v>0</v>
      </c>
      <c r="F28" s="271">
        <f t="shared" si="5"/>
        <v>0</v>
      </c>
      <c r="G28" s="271">
        <f t="shared" si="5"/>
        <v>0</v>
      </c>
      <c r="H28" s="271">
        <f t="shared" si="5"/>
        <v>0</v>
      </c>
      <c r="I28" s="271">
        <f t="shared" si="5"/>
        <v>0</v>
      </c>
      <c r="J28" s="249">
        <f t="shared" si="5"/>
        <v>0</v>
      </c>
      <c r="K28" s="249">
        <f t="shared" si="5"/>
        <v>0</v>
      </c>
      <c r="L28" s="249">
        <f t="shared" si="5"/>
        <v>0</v>
      </c>
      <c r="M28" s="249">
        <f t="shared" si="5"/>
        <v>0</v>
      </c>
      <c r="N28" s="249">
        <f t="shared" si="5"/>
        <v>0</v>
      </c>
      <c r="O28" s="249">
        <f t="shared" si="5"/>
        <v>0</v>
      </c>
      <c r="P28" s="249">
        <f t="shared" si="5"/>
        <v>0</v>
      </c>
      <c r="Q28" s="249">
        <f t="shared" si="5"/>
        <v>0</v>
      </c>
      <c r="R28" s="249">
        <f t="shared" si="5"/>
        <v>0</v>
      </c>
      <c r="S28" s="249">
        <f t="shared" si="5"/>
        <v>0</v>
      </c>
      <c r="T28" s="249">
        <f t="shared" si="5"/>
        <v>0</v>
      </c>
      <c r="U28" s="249">
        <f t="shared" si="5"/>
        <v>0</v>
      </c>
      <c r="V28" s="249">
        <f t="shared" si="5"/>
        <v>0</v>
      </c>
      <c r="W28" s="249">
        <f t="shared" si="5"/>
        <v>0</v>
      </c>
      <c r="X28" s="249">
        <f t="shared" si="5"/>
        <v>0</v>
      </c>
    </row>
    <row r="29" spans="1:24" x14ac:dyDescent="0.25">
      <c r="A29" s="212" t="s">
        <v>244</v>
      </c>
      <c r="B29" s="218" t="s">
        <v>204</v>
      </c>
      <c r="C29" s="214" t="s">
        <v>249</v>
      </c>
      <c r="D29" s="285"/>
      <c r="E29" s="285"/>
      <c r="F29" s="297"/>
      <c r="G29" s="297"/>
      <c r="H29" s="297"/>
      <c r="I29" s="297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</row>
    <row r="30" spans="1:24" x14ac:dyDescent="0.25">
      <c r="A30" s="212" t="s">
        <v>245</v>
      </c>
      <c r="B30" s="218" t="s">
        <v>204</v>
      </c>
      <c r="C30" s="214" t="s">
        <v>250</v>
      </c>
      <c r="D30" s="285"/>
      <c r="E30" s="285"/>
      <c r="F30" s="297"/>
      <c r="G30" s="297"/>
      <c r="H30" s="297"/>
      <c r="I30" s="297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</row>
    <row r="31" spans="1:24" x14ac:dyDescent="0.25">
      <c r="A31" s="212" t="s">
        <v>246</v>
      </c>
      <c r="B31" s="218" t="s">
        <v>204</v>
      </c>
      <c r="C31" s="214" t="s">
        <v>251</v>
      </c>
      <c r="D31" s="285"/>
      <c r="E31" s="285"/>
      <c r="F31" s="297"/>
      <c r="G31" s="297"/>
      <c r="H31" s="297"/>
      <c r="I31" s="297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</row>
    <row r="32" spans="1:24" ht="15" customHeight="1" x14ac:dyDescent="0.25">
      <c r="A32" s="212" t="s">
        <v>247</v>
      </c>
      <c r="B32" s="218" t="s">
        <v>204</v>
      </c>
      <c r="C32" s="214" t="s">
        <v>252</v>
      </c>
      <c r="D32" s="285"/>
      <c r="E32" s="285"/>
      <c r="F32" s="297"/>
      <c r="G32" s="297"/>
      <c r="H32" s="297"/>
      <c r="I32" s="297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</row>
    <row r="33" spans="1:24" x14ac:dyDescent="0.25">
      <c r="A33" s="212" t="s">
        <v>248</v>
      </c>
      <c r="B33" s="218" t="s">
        <v>204</v>
      </c>
      <c r="C33" s="214" t="s">
        <v>253</v>
      </c>
      <c r="D33" s="285"/>
      <c r="E33" s="285"/>
      <c r="F33" s="297"/>
      <c r="G33" s="297"/>
      <c r="H33" s="297"/>
      <c r="I33" s="297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</row>
    <row r="34" spans="1:24" x14ac:dyDescent="0.25">
      <c r="A34" s="215" t="s">
        <v>13</v>
      </c>
      <c r="B34" s="209" t="s">
        <v>149</v>
      </c>
      <c r="C34" s="220" t="s">
        <v>204</v>
      </c>
      <c r="D34" s="217">
        <f>SUM(D35:D39)</f>
        <v>0</v>
      </c>
      <c r="E34" s="217">
        <f t="shared" ref="E34:X34" si="6">SUM(E35:E39)</f>
        <v>0</v>
      </c>
      <c r="F34" s="271">
        <f t="shared" si="6"/>
        <v>0</v>
      </c>
      <c r="G34" s="271">
        <f t="shared" si="6"/>
        <v>0</v>
      </c>
      <c r="H34" s="271">
        <f t="shared" si="6"/>
        <v>0</v>
      </c>
      <c r="I34" s="271">
        <f t="shared" si="6"/>
        <v>0</v>
      </c>
      <c r="J34" s="249">
        <f t="shared" si="6"/>
        <v>0</v>
      </c>
      <c r="K34" s="249">
        <f t="shared" si="6"/>
        <v>0</v>
      </c>
      <c r="L34" s="249">
        <f t="shared" si="6"/>
        <v>0</v>
      </c>
      <c r="M34" s="249">
        <f t="shared" si="6"/>
        <v>0</v>
      </c>
      <c r="N34" s="249">
        <f t="shared" si="6"/>
        <v>0</v>
      </c>
      <c r="O34" s="249">
        <f t="shared" si="6"/>
        <v>0</v>
      </c>
      <c r="P34" s="249">
        <f t="shared" si="6"/>
        <v>0</v>
      </c>
      <c r="Q34" s="249">
        <f t="shared" si="6"/>
        <v>0</v>
      </c>
      <c r="R34" s="249">
        <f t="shared" si="6"/>
        <v>0</v>
      </c>
      <c r="S34" s="249">
        <f t="shared" si="6"/>
        <v>0</v>
      </c>
      <c r="T34" s="249">
        <f t="shared" si="6"/>
        <v>0</v>
      </c>
      <c r="U34" s="249">
        <f t="shared" si="6"/>
        <v>0</v>
      </c>
      <c r="V34" s="249">
        <f t="shared" si="6"/>
        <v>0</v>
      </c>
      <c r="W34" s="249">
        <f t="shared" si="6"/>
        <v>0</v>
      </c>
      <c r="X34" s="249">
        <f t="shared" si="6"/>
        <v>0</v>
      </c>
    </row>
    <row r="35" spans="1:24" x14ac:dyDescent="0.25">
      <c r="A35" s="212" t="s">
        <v>254</v>
      </c>
      <c r="B35" s="218" t="s">
        <v>204</v>
      </c>
      <c r="C35" s="214" t="s">
        <v>259</v>
      </c>
      <c r="D35" s="285"/>
      <c r="E35" s="285"/>
      <c r="F35" s="297"/>
      <c r="G35" s="297"/>
      <c r="H35" s="297"/>
      <c r="I35" s="297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</row>
    <row r="36" spans="1:24" x14ac:dyDescent="0.25">
      <c r="A36" s="212" t="s">
        <v>255</v>
      </c>
      <c r="B36" s="218" t="s">
        <v>204</v>
      </c>
      <c r="C36" s="214" t="s">
        <v>260</v>
      </c>
      <c r="D36" s="285"/>
      <c r="E36" s="285"/>
      <c r="F36" s="297"/>
      <c r="G36" s="297"/>
      <c r="H36" s="297"/>
      <c r="I36" s="297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</row>
    <row r="37" spans="1:24" ht="15" customHeight="1" x14ac:dyDescent="0.25">
      <c r="A37" s="212" t="s">
        <v>256</v>
      </c>
      <c r="B37" s="218" t="s">
        <v>204</v>
      </c>
      <c r="C37" s="214" t="s">
        <v>261</v>
      </c>
      <c r="D37" s="285"/>
      <c r="E37" s="285"/>
      <c r="F37" s="297"/>
      <c r="G37" s="297"/>
      <c r="H37" s="297"/>
      <c r="I37" s="297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</row>
    <row r="38" spans="1:24" x14ac:dyDescent="0.25">
      <c r="A38" s="212" t="s">
        <v>257</v>
      </c>
      <c r="B38" s="218" t="s">
        <v>204</v>
      </c>
      <c r="C38" s="214" t="s">
        <v>262</v>
      </c>
      <c r="D38" s="285"/>
      <c r="E38" s="285"/>
      <c r="F38" s="297"/>
      <c r="G38" s="297"/>
      <c r="H38" s="297"/>
      <c r="I38" s="297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</row>
    <row r="39" spans="1:24" x14ac:dyDescent="0.25">
      <c r="A39" s="212" t="s">
        <v>258</v>
      </c>
      <c r="B39" s="218" t="s">
        <v>204</v>
      </c>
      <c r="C39" s="214" t="s">
        <v>263</v>
      </c>
      <c r="D39" s="285"/>
      <c r="E39" s="285"/>
      <c r="F39" s="297"/>
      <c r="G39" s="297"/>
      <c r="H39" s="297"/>
      <c r="I39" s="297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</row>
    <row r="40" spans="1:24" ht="15" customHeight="1" x14ac:dyDescent="0.25">
      <c r="A40" s="215" t="s">
        <v>14</v>
      </c>
      <c r="B40" s="209" t="s">
        <v>151</v>
      </c>
      <c r="C40" s="220" t="s">
        <v>204</v>
      </c>
      <c r="D40" s="217">
        <f>SUM(D41:D48)</f>
        <v>0</v>
      </c>
      <c r="E40" s="217">
        <f t="shared" ref="E40:X40" si="7">SUM(E41:E48)</f>
        <v>0</v>
      </c>
      <c r="F40" s="271">
        <f t="shared" si="7"/>
        <v>0</v>
      </c>
      <c r="G40" s="271">
        <f t="shared" si="7"/>
        <v>0</v>
      </c>
      <c r="H40" s="271">
        <f t="shared" si="7"/>
        <v>0</v>
      </c>
      <c r="I40" s="271">
        <f t="shared" si="7"/>
        <v>0</v>
      </c>
      <c r="J40" s="249">
        <f t="shared" si="7"/>
        <v>0</v>
      </c>
      <c r="K40" s="249">
        <f t="shared" si="7"/>
        <v>0</v>
      </c>
      <c r="L40" s="249">
        <f t="shared" si="7"/>
        <v>0</v>
      </c>
      <c r="M40" s="249">
        <f t="shared" si="7"/>
        <v>0</v>
      </c>
      <c r="N40" s="249">
        <f t="shared" si="7"/>
        <v>0</v>
      </c>
      <c r="O40" s="249">
        <f t="shared" si="7"/>
        <v>0</v>
      </c>
      <c r="P40" s="249">
        <f t="shared" si="7"/>
        <v>0</v>
      </c>
      <c r="Q40" s="249">
        <f t="shared" si="7"/>
        <v>0</v>
      </c>
      <c r="R40" s="249">
        <f t="shared" si="7"/>
        <v>0</v>
      </c>
      <c r="S40" s="249">
        <f t="shared" si="7"/>
        <v>0</v>
      </c>
      <c r="T40" s="249">
        <f t="shared" si="7"/>
        <v>0</v>
      </c>
      <c r="U40" s="249">
        <f t="shared" si="7"/>
        <v>0</v>
      </c>
      <c r="V40" s="249">
        <f t="shared" si="7"/>
        <v>0</v>
      </c>
      <c r="W40" s="249">
        <f t="shared" si="7"/>
        <v>0</v>
      </c>
      <c r="X40" s="249">
        <f t="shared" si="7"/>
        <v>0</v>
      </c>
    </row>
    <row r="41" spans="1:24" x14ac:dyDescent="0.25">
      <c r="A41" s="212" t="s">
        <v>264</v>
      </c>
      <c r="B41" s="218" t="s">
        <v>204</v>
      </c>
      <c r="C41" s="214" t="s">
        <v>272</v>
      </c>
      <c r="D41" s="285"/>
      <c r="E41" s="285"/>
      <c r="F41" s="297"/>
      <c r="G41" s="297"/>
      <c r="H41" s="297"/>
      <c r="I41" s="297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</row>
    <row r="42" spans="1:24" x14ac:dyDescent="0.25">
      <c r="A42" s="212" t="s">
        <v>265</v>
      </c>
      <c r="B42" s="218" t="s">
        <v>204</v>
      </c>
      <c r="C42" s="214" t="s">
        <v>273</v>
      </c>
      <c r="D42" s="285"/>
      <c r="E42" s="285"/>
      <c r="F42" s="297"/>
      <c r="G42" s="297"/>
      <c r="H42" s="297"/>
      <c r="I42" s="297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</row>
    <row r="43" spans="1:24" ht="15" customHeight="1" x14ac:dyDescent="0.25">
      <c r="A43" s="212" t="s">
        <v>266</v>
      </c>
      <c r="B43" s="218" t="s">
        <v>204</v>
      </c>
      <c r="C43" s="214" t="s">
        <v>274</v>
      </c>
      <c r="D43" s="285"/>
      <c r="E43" s="285"/>
      <c r="F43" s="297"/>
      <c r="G43" s="297"/>
      <c r="H43" s="297"/>
      <c r="I43" s="297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</row>
    <row r="44" spans="1:24" x14ac:dyDescent="0.25">
      <c r="A44" s="212" t="s">
        <v>267</v>
      </c>
      <c r="B44" s="218" t="s">
        <v>204</v>
      </c>
      <c r="C44" s="214" t="s">
        <v>275</v>
      </c>
      <c r="D44" s="285"/>
      <c r="E44" s="285"/>
      <c r="F44" s="297"/>
      <c r="G44" s="297"/>
      <c r="H44" s="297"/>
      <c r="I44" s="297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</row>
    <row r="45" spans="1:24" x14ac:dyDescent="0.25">
      <c r="A45" s="212" t="s">
        <v>268</v>
      </c>
      <c r="B45" s="218" t="s">
        <v>204</v>
      </c>
      <c r="C45" s="214" t="s">
        <v>276</v>
      </c>
      <c r="D45" s="286"/>
      <c r="E45" s="286"/>
      <c r="F45" s="298"/>
      <c r="G45" s="298"/>
      <c r="H45" s="298"/>
      <c r="I45" s="298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</row>
    <row r="46" spans="1:24" x14ac:dyDescent="0.25">
      <c r="A46" s="212" t="s">
        <v>269</v>
      </c>
      <c r="B46" s="218" t="s">
        <v>204</v>
      </c>
      <c r="C46" s="214" t="s">
        <v>277</v>
      </c>
      <c r="D46" s="286"/>
      <c r="E46" s="285"/>
      <c r="F46" s="297"/>
      <c r="G46" s="297"/>
      <c r="H46" s="297"/>
      <c r="I46" s="297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</row>
    <row r="47" spans="1:24" x14ac:dyDescent="0.25">
      <c r="A47" s="212" t="s">
        <v>270</v>
      </c>
      <c r="B47" s="218" t="s">
        <v>204</v>
      </c>
      <c r="C47" s="214" t="s">
        <v>278</v>
      </c>
      <c r="D47" s="286"/>
      <c r="E47" s="285"/>
      <c r="F47" s="297"/>
      <c r="G47" s="297"/>
      <c r="H47" s="297"/>
      <c r="I47" s="297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</row>
    <row r="48" spans="1:24" x14ac:dyDescent="0.25">
      <c r="A48" s="212" t="s">
        <v>271</v>
      </c>
      <c r="B48" s="218" t="s">
        <v>204</v>
      </c>
      <c r="C48" s="214" t="s">
        <v>279</v>
      </c>
      <c r="D48" s="286"/>
      <c r="E48" s="285"/>
      <c r="F48" s="297"/>
      <c r="G48" s="297"/>
      <c r="H48" s="297"/>
      <c r="I48" s="297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</row>
    <row r="49" spans="1:24" x14ac:dyDescent="0.25">
      <c r="A49" s="215" t="s">
        <v>15</v>
      </c>
      <c r="B49" s="209" t="s">
        <v>153</v>
      </c>
      <c r="C49" s="218" t="s">
        <v>204</v>
      </c>
      <c r="D49" s="222">
        <f>SUM(D50:D52)</f>
        <v>0</v>
      </c>
      <c r="E49" s="222">
        <f t="shared" ref="E49:X49" si="8">SUM(E50:E52)</f>
        <v>0</v>
      </c>
      <c r="F49" s="272">
        <f t="shared" si="8"/>
        <v>0</v>
      </c>
      <c r="G49" s="272">
        <f t="shared" si="8"/>
        <v>0</v>
      </c>
      <c r="H49" s="272">
        <f t="shared" si="8"/>
        <v>0</v>
      </c>
      <c r="I49" s="272">
        <f t="shared" si="8"/>
        <v>0</v>
      </c>
      <c r="J49" s="254">
        <f t="shared" si="8"/>
        <v>0</v>
      </c>
      <c r="K49" s="254">
        <f t="shared" si="8"/>
        <v>0</v>
      </c>
      <c r="L49" s="254">
        <f t="shared" si="8"/>
        <v>0</v>
      </c>
      <c r="M49" s="254">
        <f t="shared" si="8"/>
        <v>0</v>
      </c>
      <c r="N49" s="254">
        <f t="shared" si="8"/>
        <v>0</v>
      </c>
      <c r="O49" s="254">
        <f t="shared" si="8"/>
        <v>0</v>
      </c>
      <c r="P49" s="254">
        <f t="shared" si="8"/>
        <v>0</v>
      </c>
      <c r="Q49" s="254">
        <f t="shared" si="8"/>
        <v>0</v>
      </c>
      <c r="R49" s="254">
        <f t="shared" si="8"/>
        <v>0</v>
      </c>
      <c r="S49" s="254">
        <f t="shared" si="8"/>
        <v>0</v>
      </c>
      <c r="T49" s="254">
        <f t="shared" si="8"/>
        <v>0</v>
      </c>
      <c r="U49" s="254">
        <f t="shared" si="8"/>
        <v>0</v>
      </c>
      <c r="V49" s="254">
        <f t="shared" si="8"/>
        <v>0</v>
      </c>
      <c r="W49" s="254">
        <f t="shared" si="8"/>
        <v>0</v>
      </c>
      <c r="X49" s="254">
        <f t="shared" si="8"/>
        <v>0</v>
      </c>
    </row>
    <row r="50" spans="1:24" x14ac:dyDescent="0.25">
      <c r="A50" s="212" t="s">
        <v>280</v>
      </c>
      <c r="B50" s="218" t="s">
        <v>204</v>
      </c>
      <c r="C50" s="214" t="s">
        <v>283</v>
      </c>
      <c r="D50" s="286"/>
      <c r="E50" s="286"/>
      <c r="F50" s="298"/>
      <c r="G50" s="298"/>
      <c r="H50" s="298"/>
      <c r="I50" s="298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</row>
    <row r="51" spans="1:24" x14ac:dyDescent="0.25">
      <c r="A51" s="212" t="s">
        <v>281</v>
      </c>
      <c r="B51" s="218" t="s">
        <v>204</v>
      </c>
      <c r="C51" s="214" t="s">
        <v>284</v>
      </c>
      <c r="D51" s="286"/>
      <c r="E51" s="285"/>
      <c r="F51" s="297"/>
      <c r="G51" s="297"/>
      <c r="H51" s="297"/>
      <c r="I51" s="297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</row>
    <row r="52" spans="1:24" x14ac:dyDescent="0.25">
      <c r="A52" s="212" t="s">
        <v>282</v>
      </c>
      <c r="B52" s="218" t="s">
        <v>204</v>
      </c>
      <c r="C52" s="214" t="s">
        <v>285</v>
      </c>
      <c r="D52" s="286"/>
      <c r="E52" s="285"/>
      <c r="F52" s="297"/>
      <c r="G52" s="297"/>
      <c r="H52" s="297"/>
      <c r="I52" s="297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</row>
    <row r="53" spans="1:24" x14ac:dyDescent="0.25">
      <c r="A53" s="224" t="s">
        <v>16</v>
      </c>
      <c r="B53" s="209" t="s">
        <v>155</v>
      </c>
      <c r="C53" s="218" t="s">
        <v>204</v>
      </c>
      <c r="D53" s="222">
        <f>SUM(D54:D57)</f>
        <v>0</v>
      </c>
      <c r="E53" s="222">
        <f t="shared" ref="E53:X53" si="9">SUM(E54:E57)</f>
        <v>0</v>
      </c>
      <c r="F53" s="272">
        <f t="shared" si="9"/>
        <v>0</v>
      </c>
      <c r="G53" s="272">
        <f t="shared" si="9"/>
        <v>0</v>
      </c>
      <c r="H53" s="272">
        <f t="shared" si="9"/>
        <v>0</v>
      </c>
      <c r="I53" s="272">
        <f t="shared" si="9"/>
        <v>0</v>
      </c>
      <c r="J53" s="254">
        <f t="shared" si="9"/>
        <v>0</v>
      </c>
      <c r="K53" s="254">
        <f t="shared" si="9"/>
        <v>0</v>
      </c>
      <c r="L53" s="254">
        <f t="shared" si="9"/>
        <v>0</v>
      </c>
      <c r="M53" s="254">
        <f t="shared" si="9"/>
        <v>0</v>
      </c>
      <c r="N53" s="254">
        <f t="shared" si="9"/>
        <v>0</v>
      </c>
      <c r="O53" s="254">
        <f t="shared" si="9"/>
        <v>0</v>
      </c>
      <c r="P53" s="254">
        <f t="shared" si="9"/>
        <v>0</v>
      </c>
      <c r="Q53" s="254">
        <f t="shared" si="9"/>
        <v>0</v>
      </c>
      <c r="R53" s="254">
        <f t="shared" si="9"/>
        <v>0</v>
      </c>
      <c r="S53" s="254">
        <f t="shared" si="9"/>
        <v>0</v>
      </c>
      <c r="T53" s="254">
        <f t="shared" si="9"/>
        <v>0</v>
      </c>
      <c r="U53" s="254">
        <f t="shared" si="9"/>
        <v>0</v>
      </c>
      <c r="V53" s="254">
        <f t="shared" si="9"/>
        <v>0</v>
      </c>
      <c r="W53" s="254">
        <f t="shared" si="9"/>
        <v>0</v>
      </c>
      <c r="X53" s="254">
        <f t="shared" si="9"/>
        <v>0</v>
      </c>
    </row>
    <row r="54" spans="1:24" x14ac:dyDescent="0.25">
      <c r="A54" s="212" t="s">
        <v>286</v>
      </c>
      <c r="B54" s="218" t="s">
        <v>204</v>
      </c>
      <c r="C54" s="214" t="s">
        <v>290</v>
      </c>
      <c r="D54" s="286"/>
      <c r="E54" s="285"/>
      <c r="F54" s="297"/>
      <c r="G54" s="297"/>
      <c r="H54" s="297"/>
      <c r="I54" s="297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</row>
    <row r="55" spans="1:24" x14ac:dyDescent="0.25">
      <c r="A55" s="212" t="s">
        <v>287</v>
      </c>
      <c r="B55" s="218" t="s">
        <v>204</v>
      </c>
      <c r="C55" s="214" t="s">
        <v>291</v>
      </c>
      <c r="D55" s="286"/>
      <c r="E55" s="299"/>
      <c r="F55" s="300"/>
      <c r="G55" s="300"/>
      <c r="H55" s="300"/>
      <c r="I55" s="300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</row>
    <row r="56" spans="1:24" x14ac:dyDescent="0.25">
      <c r="A56" s="212" t="s">
        <v>288</v>
      </c>
      <c r="B56" s="218" t="s">
        <v>204</v>
      </c>
      <c r="C56" s="214" t="s">
        <v>292</v>
      </c>
      <c r="D56" s="286"/>
      <c r="E56" s="285"/>
      <c r="F56" s="297"/>
      <c r="G56" s="297"/>
      <c r="H56" s="297"/>
      <c r="I56" s="297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</row>
    <row r="57" spans="1:24" x14ac:dyDescent="0.25">
      <c r="A57" s="212" t="s">
        <v>289</v>
      </c>
      <c r="B57" s="218" t="s">
        <v>204</v>
      </c>
      <c r="C57" s="214" t="s">
        <v>293</v>
      </c>
      <c r="D57" s="286"/>
      <c r="E57" s="285"/>
      <c r="F57" s="297"/>
      <c r="G57" s="297"/>
      <c r="H57" s="297"/>
      <c r="I57" s="297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</row>
    <row r="58" spans="1:24" x14ac:dyDescent="0.25">
      <c r="A58" s="224" t="s">
        <v>17</v>
      </c>
      <c r="B58" s="209" t="s">
        <v>158</v>
      </c>
      <c r="C58" s="218" t="s">
        <v>204</v>
      </c>
      <c r="D58" s="225">
        <f>SUM(D59:D61)</f>
        <v>0</v>
      </c>
      <c r="E58" s="225">
        <f t="shared" ref="E58:X58" si="10">SUM(E59:E61)</f>
        <v>0</v>
      </c>
      <c r="F58" s="274">
        <f t="shared" si="10"/>
        <v>0</v>
      </c>
      <c r="G58" s="274">
        <f t="shared" si="10"/>
        <v>0</v>
      </c>
      <c r="H58" s="274">
        <f t="shared" si="10"/>
        <v>0</v>
      </c>
      <c r="I58" s="274">
        <f t="shared" si="10"/>
        <v>0</v>
      </c>
      <c r="J58" s="256">
        <f t="shared" si="10"/>
        <v>0</v>
      </c>
      <c r="K58" s="256">
        <f t="shared" si="10"/>
        <v>0</v>
      </c>
      <c r="L58" s="256">
        <f t="shared" si="10"/>
        <v>0</v>
      </c>
      <c r="M58" s="256">
        <f t="shared" si="10"/>
        <v>0</v>
      </c>
      <c r="N58" s="256">
        <f t="shared" si="10"/>
        <v>0</v>
      </c>
      <c r="O58" s="256">
        <f t="shared" si="10"/>
        <v>0</v>
      </c>
      <c r="P58" s="256">
        <f t="shared" si="10"/>
        <v>0</v>
      </c>
      <c r="Q58" s="256">
        <f t="shared" si="10"/>
        <v>0</v>
      </c>
      <c r="R58" s="256">
        <f t="shared" si="10"/>
        <v>0</v>
      </c>
      <c r="S58" s="256">
        <f t="shared" si="10"/>
        <v>0</v>
      </c>
      <c r="T58" s="256">
        <f t="shared" si="10"/>
        <v>0</v>
      </c>
      <c r="U58" s="256">
        <f t="shared" si="10"/>
        <v>0</v>
      </c>
      <c r="V58" s="256">
        <f t="shared" si="10"/>
        <v>0</v>
      </c>
      <c r="W58" s="256">
        <f t="shared" si="10"/>
        <v>0</v>
      </c>
      <c r="X58" s="256">
        <f t="shared" si="10"/>
        <v>0</v>
      </c>
    </row>
    <row r="59" spans="1:24" x14ac:dyDescent="0.25">
      <c r="A59" s="212" t="s">
        <v>294</v>
      </c>
      <c r="B59" s="218" t="s">
        <v>204</v>
      </c>
      <c r="C59" s="214" t="s">
        <v>297</v>
      </c>
      <c r="D59" s="286"/>
      <c r="E59" s="285"/>
      <c r="F59" s="297"/>
      <c r="G59" s="297"/>
      <c r="H59" s="297"/>
      <c r="I59" s="297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</row>
    <row r="60" spans="1:24" x14ac:dyDescent="0.25">
      <c r="A60" s="212" t="s">
        <v>295</v>
      </c>
      <c r="B60" s="218" t="s">
        <v>204</v>
      </c>
      <c r="C60" s="214" t="s">
        <v>298</v>
      </c>
      <c r="D60" s="286"/>
      <c r="E60" s="286"/>
      <c r="F60" s="298"/>
      <c r="G60" s="298"/>
      <c r="H60" s="298"/>
      <c r="I60" s="298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</row>
    <row r="61" spans="1:24" x14ac:dyDescent="0.25">
      <c r="A61" s="212" t="s">
        <v>296</v>
      </c>
      <c r="B61" s="218" t="s">
        <v>204</v>
      </c>
      <c r="C61" s="214" t="s">
        <v>299</v>
      </c>
      <c r="D61" s="286"/>
      <c r="E61" s="286"/>
      <c r="F61" s="298"/>
      <c r="G61" s="298"/>
      <c r="H61" s="298"/>
      <c r="I61" s="298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</row>
    <row r="62" spans="1:24" x14ac:dyDescent="0.25">
      <c r="A62" s="226" t="s">
        <v>18</v>
      </c>
      <c r="B62" s="209" t="s">
        <v>159</v>
      </c>
      <c r="C62" s="218" t="s">
        <v>204</v>
      </c>
      <c r="D62" s="222">
        <f>SUM(D63:D64)</f>
        <v>0</v>
      </c>
      <c r="E62" s="222">
        <f t="shared" ref="E62:X62" si="11">SUM(E63:E64)</f>
        <v>0</v>
      </c>
      <c r="F62" s="272">
        <f t="shared" si="11"/>
        <v>0</v>
      </c>
      <c r="G62" s="272">
        <f t="shared" si="11"/>
        <v>0</v>
      </c>
      <c r="H62" s="272">
        <f t="shared" si="11"/>
        <v>0</v>
      </c>
      <c r="I62" s="272">
        <f t="shared" si="11"/>
        <v>0</v>
      </c>
      <c r="J62" s="254">
        <f t="shared" si="11"/>
        <v>0</v>
      </c>
      <c r="K62" s="254">
        <f t="shared" si="11"/>
        <v>0</v>
      </c>
      <c r="L62" s="254">
        <f t="shared" si="11"/>
        <v>0</v>
      </c>
      <c r="M62" s="254">
        <f t="shared" si="11"/>
        <v>0</v>
      </c>
      <c r="N62" s="254">
        <f t="shared" si="11"/>
        <v>0</v>
      </c>
      <c r="O62" s="254">
        <f t="shared" si="11"/>
        <v>0</v>
      </c>
      <c r="P62" s="254">
        <f t="shared" si="11"/>
        <v>0</v>
      </c>
      <c r="Q62" s="254">
        <f t="shared" si="11"/>
        <v>0</v>
      </c>
      <c r="R62" s="254">
        <f t="shared" si="11"/>
        <v>0</v>
      </c>
      <c r="S62" s="254">
        <f t="shared" si="11"/>
        <v>0</v>
      </c>
      <c r="T62" s="254">
        <f t="shared" si="11"/>
        <v>0</v>
      </c>
      <c r="U62" s="254">
        <f t="shared" si="11"/>
        <v>0</v>
      </c>
      <c r="V62" s="254">
        <f t="shared" si="11"/>
        <v>0</v>
      </c>
      <c r="W62" s="254">
        <f t="shared" si="11"/>
        <v>0</v>
      </c>
      <c r="X62" s="254">
        <f t="shared" si="11"/>
        <v>0</v>
      </c>
    </row>
    <row r="63" spans="1:24" x14ac:dyDescent="0.25">
      <c r="A63" s="212" t="s">
        <v>300</v>
      </c>
      <c r="B63" s="218" t="s">
        <v>204</v>
      </c>
      <c r="C63" s="214" t="s">
        <v>302</v>
      </c>
      <c r="D63" s="286"/>
      <c r="E63" s="285"/>
      <c r="F63" s="297"/>
      <c r="G63" s="297"/>
      <c r="H63" s="297"/>
      <c r="I63" s="297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</row>
    <row r="64" spans="1:24" x14ac:dyDescent="0.25">
      <c r="A64" s="212" t="s">
        <v>301</v>
      </c>
      <c r="B64" s="218" t="s">
        <v>204</v>
      </c>
      <c r="C64" s="214" t="s">
        <v>303</v>
      </c>
      <c r="D64" s="286"/>
      <c r="E64" s="285"/>
      <c r="F64" s="297"/>
      <c r="G64" s="297"/>
      <c r="H64" s="297"/>
      <c r="I64" s="297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</row>
    <row r="65" spans="1:24" x14ac:dyDescent="0.25">
      <c r="A65" s="226" t="s">
        <v>19</v>
      </c>
      <c r="B65" s="209" t="s">
        <v>161</v>
      </c>
      <c r="C65" s="214" t="s">
        <v>204</v>
      </c>
      <c r="D65" s="222">
        <f>SUM(D66:D71)</f>
        <v>0</v>
      </c>
      <c r="E65" s="222">
        <f t="shared" ref="E65:X65" si="12">SUM(E66:E71)</f>
        <v>0</v>
      </c>
      <c r="F65" s="272">
        <f t="shared" si="12"/>
        <v>0</v>
      </c>
      <c r="G65" s="272">
        <f t="shared" si="12"/>
        <v>0</v>
      </c>
      <c r="H65" s="272">
        <f t="shared" si="12"/>
        <v>0</v>
      </c>
      <c r="I65" s="272">
        <f t="shared" si="12"/>
        <v>0</v>
      </c>
      <c r="J65" s="254">
        <f t="shared" si="12"/>
        <v>0</v>
      </c>
      <c r="K65" s="254">
        <f t="shared" si="12"/>
        <v>0</v>
      </c>
      <c r="L65" s="254">
        <f t="shared" si="12"/>
        <v>0</v>
      </c>
      <c r="M65" s="254">
        <f t="shared" si="12"/>
        <v>0</v>
      </c>
      <c r="N65" s="254">
        <f t="shared" si="12"/>
        <v>0</v>
      </c>
      <c r="O65" s="254">
        <f t="shared" si="12"/>
        <v>0</v>
      </c>
      <c r="P65" s="254">
        <f t="shared" si="12"/>
        <v>0</v>
      </c>
      <c r="Q65" s="254">
        <f t="shared" si="12"/>
        <v>0</v>
      </c>
      <c r="R65" s="254">
        <f t="shared" si="12"/>
        <v>0</v>
      </c>
      <c r="S65" s="254">
        <f t="shared" si="12"/>
        <v>0</v>
      </c>
      <c r="T65" s="254">
        <f t="shared" si="12"/>
        <v>0</v>
      </c>
      <c r="U65" s="254">
        <f t="shared" si="12"/>
        <v>0</v>
      </c>
      <c r="V65" s="254">
        <f t="shared" si="12"/>
        <v>0</v>
      </c>
      <c r="W65" s="254">
        <f t="shared" si="12"/>
        <v>0</v>
      </c>
      <c r="X65" s="254">
        <f t="shared" si="12"/>
        <v>0</v>
      </c>
    </row>
    <row r="66" spans="1:24" x14ac:dyDescent="0.25">
      <c r="A66" s="212" t="s">
        <v>304</v>
      </c>
      <c r="B66" s="218" t="s">
        <v>204</v>
      </c>
      <c r="C66" s="214" t="s">
        <v>310</v>
      </c>
      <c r="D66" s="286"/>
      <c r="E66" s="286"/>
      <c r="F66" s="298"/>
      <c r="G66" s="298"/>
      <c r="H66" s="298"/>
      <c r="I66" s="298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</row>
    <row r="67" spans="1:24" x14ac:dyDescent="0.25">
      <c r="A67" s="212" t="s">
        <v>305</v>
      </c>
      <c r="B67" s="218" t="s">
        <v>204</v>
      </c>
      <c r="C67" s="214" t="s">
        <v>311</v>
      </c>
      <c r="D67" s="286"/>
      <c r="E67" s="286"/>
      <c r="F67" s="298"/>
      <c r="G67" s="298"/>
      <c r="H67" s="298"/>
      <c r="I67" s="298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3"/>
    </row>
    <row r="68" spans="1:24" x14ac:dyDescent="0.25">
      <c r="A68" s="212" t="s">
        <v>306</v>
      </c>
      <c r="B68" s="218" t="s">
        <v>204</v>
      </c>
      <c r="C68" s="214" t="s">
        <v>312</v>
      </c>
      <c r="D68" s="286"/>
      <c r="E68" s="286"/>
      <c r="F68" s="298"/>
      <c r="G68" s="298"/>
      <c r="H68" s="298"/>
      <c r="I68" s="298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</row>
    <row r="69" spans="1:24" x14ac:dyDescent="0.25">
      <c r="A69" s="212" t="s">
        <v>307</v>
      </c>
      <c r="B69" s="218" t="s">
        <v>204</v>
      </c>
      <c r="C69" s="214" t="s">
        <v>313</v>
      </c>
      <c r="D69" s="286"/>
      <c r="E69" s="286"/>
      <c r="F69" s="298"/>
      <c r="G69" s="298"/>
      <c r="H69" s="298"/>
      <c r="I69" s="298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</row>
    <row r="70" spans="1:24" x14ac:dyDescent="0.25">
      <c r="A70" s="212" t="s">
        <v>308</v>
      </c>
      <c r="B70" s="218" t="s">
        <v>204</v>
      </c>
      <c r="C70" s="214" t="s">
        <v>314</v>
      </c>
      <c r="D70" s="286"/>
      <c r="E70" s="286"/>
      <c r="F70" s="298"/>
      <c r="G70" s="298"/>
      <c r="H70" s="298"/>
      <c r="I70" s="298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</row>
    <row r="71" spans="1:24" x14ac:dyDescent="0.25">
      <c r="A71" s="212" t="s">
        <v>309</v>
      </c>
      <c r="B71" s="218" t="s">
        <v>204</v>
      </c>
      <c r="C71" s="214" t="s">
        <v>315</v>
      </c>
      <c r="D71" s="286"/>
      <c r="E71" s="286"/>
      <c r="F71" s="298"/>
      <c r="G71" s="298"/>
      <c r="H71" s="298"/>
      <c r="I71" s="298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</row>
    <row r="72" spans="1:24" x14ac:dyDescent="0.25">
      <c r="A72" s="226" t="s">
        <v>20</v>
      </c>
      <c r="B72" s="209" t="s">
        <v>163</v>
      </c>
      <c r="C72" s="214" t="s">
        <v>204</v>
      </c>
      <c r="D72" s="222">
        <f>SUM(D73:D76)</f>
        <v>0</v>
      </c>
      <c r="E72" s="222">
        <f t="shared" ref="E72:X72" si="13">SUM(E73:E76)</f>
        <v>0</v>
      </c>
      <c r="F72" s="272">
        <f t="shared" si="13"/>
        <v>0</v>
      </c>
      <c r="G72" s="272">
        <f t="shared" si="13"/>
        <v>0</v>
      </c>
      <c r="H72" s="272">
        <f t="shared" si="13"/>
        <v>0</v>
      </c>
      <c r="I72" s="272">
        <f t="shared" si="13"/>
        <v>0</v>
      </c>
      <c r="J72" s="254">
        <f t="shared" si="13"/>
        <v>0</v>
      </c>
      <c r="K72" s="254">
        <f t="shared" si="13"/>
        <v>0</v>
      </c>
      <c r="L72" s="254">
        <f t="shared" si="13"/>
        <v>0</v>
      </c>
      <c r="M72" s="254">
        <f t="shared" si="13"/>
        <v>0</v>
      </c>
      <c r="N72" s="254">
        <f t="shared" si="13"/>
        <v>0</v>
      </c>
      <c r="O72" s="254">
        <f t="shared" si="13"/>
        <v>0</v>
      </c>
      <c r="P72" s="254">
        <f t="shared" si="13"/>
        <v>0</v>
      </c>
      <c r="Q72" s="254">
        <f t="shared" si="13"/>
        <v>0</v>
      </c>
      <c r="R72" s="254">
        <f t="shared" si="13"/>
        <v>0</v>
      </c>
      <c r="S72" s="254">
        <f t="shared" si="13"/>
        <v>0</v>
      </c>
      <c r="T72" s="254">
        <f t="shared" si="13"/>
        <v>0</v>
      </c>
      <c r="U72" s="254">
        <f t="shared" si="13"/>
        <v>0</v>
      </c>
      <c r="V72" s="254">
        <f t="shared" si="13"/>
        <v>0</v>
      </c>
      <c r="W72" s="254">
        <f t="shared" si="13"/>
        <v>0</v>
      </c>
      <c r="X72" s="254">
        <f t="shared" si="13"/>
        <v>0</v>
      </c>
    </row>
    <row r="73" spans="1:24" x14ac:dyDescent="0.25">
      <c r="A73" s="212" t="s">
        <v>320</v>
      </c>
      <c r="B73" s="218" t="s">
        <v>204</v>
      </c>
      <c r="C73" s="214" t="s">
        <v>316</v>
      </c>
      <c r="D73" s="286"/>
      <c r="E73" s="286"/>
      <c r="F73" s="298"/>
      <c r="G73" s="298"/>
      <c r="H73" s="298"/>
      <c r="I73" s="298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</row>
    <row r="74" spans="1:24" x14ac:dyDescent="0.25">
      <c r="A74" s="212" t="s">
        <v>321</v>
      </c>
      <c r="B74" s="218" t="s">
        <v>204</v>
      </c>
      <c r="C74" s="214" t="s">
        <v>317</v>
      </c>
      <c r="D74" s="286"/>
      <c r="E74" s="286"/>
      <c r="F74" s="298"/>
      <c r="G74" s="298"/>
      <c r="H74" s="298"/>
      <c r="I74" s="298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</row>
    <row r="75" spans="1:24" x14ac:dyDescent="0.25">
      <c r="A75" s="212" t="s">
        <v>322</v>
      </c>
      <c r="B75" s="218" t="s">
        <v>204</v>
      </c>
      <c r="C75" s="214" t="s">
        <v>318</v>
      </c>
      <c r="D75" s="286"/>
      <c r="E75" s="286"/>
      <c r="F75" s="298"/>
      <c r="G75" s="298"/>
      <c r="H75" s="298"/>
      <c r="I75" s="298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</row>
    <row r="76" spans="1:24" x14ac:dyDescent="0.25">
      <c r="A76" s="212" t="s">
        <v>323</v>
      </c>
      <c r="B76" s="218" t="s">
        <v>204</v>
      </c>
      <c r="C76" s="214" t="s">
        <v>319</v>
      </c>
      <c r="D76" s="286"/>
      <c r="E76" s="286"/>
      <c r="F76" s="298"/>
      <c r="G76" s="298"/>
      <c r="H76" s="298"/>
      <c r="I76" s="298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</row>
    <row r="77" spans="1:24" x14ac:dyDescent="0.25">
      <c r="A77" s="226" t="s">
        <v>21</v>
      </c>
      <c r="B77" s="209" t="s">
        <v>165</v>
      </c>
      <c r="C77" s="214" t="s">
        <v>204</v>
      </c>
      <c r="D77" s="222">
        <f>SUM(D78:D80)</f>
        <v>0</v>
      </c>
      <c r="E77" s="222">
        <f t="shared" ref="E77:X77" si="14">SUM(E78:E80)</f>
        <v>0</v>
      </c>
      <c r="F77" s="272">
        <f t="shared" si="14"/>
        <v>0</v>
      </c>
      <c r="G77" s="272">
        <f t="shared" si="14"/>
        <v>0</v>
      </c>
      <c r="H77" s="272">
        <f t="shared" si="14"/>
        <v>0</v>
      </c>
      <c r="I77" s="272">
        <f t="shared" si="14"/>
        <v>0</v>
      </c>
      <c r="J77" s="254">
        <f t="shared" si="14"/>
        <v>0</v>
      </c>
      <c r="K77" s="254">
        <f t="shared" si="14"/>
        <v>0</v>
      </c>
      <c r="L77" s="254">
        <f t="shared" si="14"/>
        <v>0</v>
      </c>
      <c r="M77" s="254">
        <f t="shared" si="14"/>
        <v>0</v>
      </c>
      <c r="N77" s="254">
        <f t="shared" si="14"/>
        <v>0</v>
      </c>
      <c r="O77" s="254">
        <f t="shared" si="14"/>
        <v>0</v>
      </c>
      <c r="P77" s="254">
        <f t="shared" si="14"/>
        <v>0</v>
      </c>
      <c r="Q77" s="254">
        <f t="shared" si="14"/>
        <v>0</v>
      </c>
      <c r="R77" s="254">
        <f t="shared" si="14"/>
        <v>0</v>
      </c>
      <c r="S77" s="254">
        <f t="shared" si="14"/>
        <v>0</v>
      </c>
      <c r="T77" s="254">
        <f t="shared" si="14"/>
        <v>0</v>
      </c>
      <c r="U77" s="254">
        <f t="shared" si="14"/>
        <v>0</v>
      </c>
      <c r="V77" s="254">
        <f t="shared" si="14"/>
        <v>0</v>
      </c>
      <c r="W77" s="254">
        <f t="shared" si="14"/>
        <v>0</v>
      </c>
      <c r="X77" s="254">
        <f t="shared" si="14"/>
        <v>0</v>
      </c>
    </row>
    <row r="78" spans="1:24" x14ac:dyDescent="0.25">
      <c r="A78" s="212" t="s">
        <v>324</v>
      </c>
      <c r="B78" s="218" t="s">
        <v>204</v>
      </c>
      <c r="C78" s="214" t="s">
        <v>327</v>
      </c>
      <c r="D78" s="286"/>
      <c r="E78" s="286"/>
      <c r="F78" s="298"/>
      <c r="G78" s="298"/>
      <c r="H78" s="298"/>
      <c r="I78" s="298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</row>
    <row r="79" spans="1:24" x14ac:dyDescent="0.25">
      <c r="A79" s="212" t="s">
        <v>325</v>
      </c>
      <c r="B79" s="218" t="s">
        <v>204</v>
      </c>
      <c r="C79" s="214" t="s">
        <v>328</v>
      </c>
      <c r="D79" s="286"/>
      <c r="E79" s="286"/>
      <c r="F79" s="298"/>
      <c r="G79" s="298"/>
      <c r="H79" s="298"/>
      <c r="I79" s="298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</row>
    <row r="80" spans="1:24" x14ac:dyDescent="0.25">
      <c r="A80" s="212" t="s">
        <v>326</v>
      </c>
      <c r="B80" s="218" t="s">
        <v>204</v>
      </c>
      <c r="C80" s="214" t="s">
        <v>329</v>
      </c>
      <c r="D80" s="286"/>
      <c r="E80" s="286"/>
      <c r="F80" s="298"/>
      <c r="G80" s="298"/>
      <c r="H80" s="298"/>
      <c r="I80" s="298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</row>
    <row r="81" spans="1:24" x14ac:dyDescent="0.25">
      <c r="A81" s="226" t="s">
        <v>22</v>
      </c>
      <c r="B81" s="209" t="s">
        <v>167</v>
      </c>
      <c r="C81" s="214" t="s">
        <v>204</v>
      </c>
      <c r="D81" s="222">
        <f>SUM(D82:D83)</f>
        <v>0</v>
      </c>
      <c r="E81" s="222">
        <f t="shared" ref="E81:X81" si="15">SUM(E82:E83)</f>
        <v>0</v>
      </c>
      <c r="F81" s="272">
        <f t="shared" si="15"/>
        <v>0</v>
      </c>
      <c r="G81" s="272">
        <f t="shared" si="15"/>
        <v>0</v>
      </c>
      <c r="H81" s="272">
        <f t="shared" si="15"/>
        <v>0</v>
      </c>
      <c r="I81" s="272">
        <f t="shared" si="15"/>
        <v>0</v>
      </c>
      <c r="J81" s="254">
        <f t="shared" si="15"/>
        <v>0</v>
      </c>
      <c r="K81" s="254">
        <f t="shared" si="15"/>
        <v>0</v>
      </c>
      <c r="L81" s="254">
        <f t="shared" si="15"/>
        <v>0</v>
      </c>
      <c r="M81" s="254">
        <f t="shared" si="15"/>
        <v>0</v>
      </c>
      <c r="N81" s="254">
        <f t="shared" si="15"/>
        <v>0</v>
      </c>
      <c r="O81" s="254">
        <f t="shared" si="15"/>
        <v>0</v>
      </c>
      <c r="P81" s="254">
        <f t="shared" si="15"/>
        <v>0</v>
      </c>
      <c r="Q81" s="254">
        <f t="shared" si="15"/>
        <v>0</v>
      </c>
      <c r="R81" s="254">
        <f t="shared" si="15"/>
        <v>0</v>
      </c>
      <c r="S81" s="254">
        <f t="shared" si="15"/>
        <v>0</v>
      </c>
      <c r="T81" s="254">
        <f t="shared" si="15"/>
        <v>0</v>
      </c>
      <c r="U81" s="254">
        <f t="shared" si="15"/>
        <v>0</v>
      </c>
      <c r="V81" s="254">
        <f t="shared" si="15"/>
        <v>0</v>
      </c>
      <c r="W81" s="254">
        <f t="shared" si="15"/>
        <v>0</v>
      </c>
      <c r="X81" s="254">
        <f t="shared" si="15"/>
        <v>0</v>
      </c>
    </row>
    <row r="82" spans="1:24" x14ac:dyDescent="0.25">
      <c r="A82" s="212" t="s">
        <v>330</v>
      </c>
      <c r="B82" s="218" t="s">
        <v>204</v>
      </c>
      <c r="C82" s="214" t="s">
        <v>332</v>
      </c>
      <c r="D82" s="286"/>
      <c r="E82" s="286"/>
      <c r="F82" s="298"/>
      <c r="G82" s="298"/>
      <c r="H82" s="298"/>
      <c r="I82" s="298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</row>
    <row r="83" spans="1:24" x14ac:dyDescent="0.25">
      <c r="A83" s="212" t="s">
        <v>331</v>
      </c>
      <c r="B83" s="218" t="s">
        <v>204</v>
      </c>
      <c r="C83" s="214" t="s">
        <v>333</v>
      </c>
      <c r="D83" s="286"/>
      <c r="E83" s="286"/>
      <c r="F83" s="298"/>
      <c r="G83" s="298"/>
      <c r="H83" s="298"/>
      <c r="I83" s="298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</row>
    <row r="84" spans="1:24" x14ac:dyDescent="0.25">
      <c r="A84" s="226" t="s">
        <v>23</v>
      </c>
      <c r="B84" s="209" t="s">
        <v>169</v>
      </c>
      <c r="C84" s="214" t="s">
        <v>204</v>
      </c>
      <c r="D84" s="222">
        <f>SUM(D85:D88)</f>
        <v>0</v>
      </c>
      <c r="E84" s="222">
        <f t="shared" ref="E84:X84" si="16">SUM(E85:E88)</f>
        <v>0</v>
      </c>
      <c r="F84" s="272">
        <f t="shared" si="16"/>
        <v>0</v>
      </c>
      <c r="G84" s="272">
        <f t="shared" si="16"/>
        <v>0</v>
      </c>
      <c r="H84" s="272">
        <f t="shared" si="16"/>
        <v>0</v>
      </c>
      <c r="I84" s="272">
        <f t="shared" si="16"/>
        <v>0</v>
      </c>
      <c r="J84" s="254">
        <f t="shared" si="16"/>
        <v>0</v>
      </c>
      <c r="K84" s="254">
        <f t="shared" si="16"/>
        <v>0</v>
      </c>
      <c r="L84" s="254">
        <f t="shared" si="16"/>
        <v>0</v>
      </c>
      <c r="M84" s="254">
        <f t="shared" si="16"/>
        <v>0</v>
      </c>
      <c r="N84" s="254">
        <f t="shared" si="16"/>
        <v>0</v>
      </c>
      <c r="O84" s="254">
        <f t="shared" si="16"/>
        <v>0</v>
      </c>
      <c r="P84" s="254">
        <f t="shared" si="16"/>
        <v>0</v>
      </c>
      <c r="Q84" s="254">
        <f t="shared" si="16"/>
        <v>0</v>
      </c>
      <c r="R84" s="254">
        <f t="shared" si="16"/>
        <v>0</v>
      </c>
      <c r="S84" s="254">
        <f t="shared" si="16"/>
        <v>0</v>
      </c>
      <c r="T84" s="254">
        <f t="shared" si="16"/>
        <v>0</v>
      </c>
      <c r="U84" s="254">
        <f t="shared" si="16"/>
        <v>0</v>
      </c>
      <c r="V84" s="254">
        <f t="shared" si="16"/>
        <v>0</v>
      </c>
      <c r="W84" s="254">
        <f t="shared" si="16"/>
        <v>0</v>
      </c>
      <c r="X84" s="254">
        <f t="shared" si="16"/>
        <v>0</v>
      </c>
    </row>
    <row r="85" spans="1:24" x14ac:dyDescent="0.25">
      <c r="A85" s="212" t="s">
        <v>334</v>
      </c>
      <c r="B85" s="218" t="s">
        <v>204</v>
      </c>
      <c r="C85" s="214" t="s">
        <v>338</v>
      </c>
      <c r="D85" s="286"/>
      <c r="E85" s="286"/>
      <c r="F85" s="298"/>
      <c r="G85" s="298"/>
      <c r="H85" s="298"/>
      <c r="I85" s="298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</row>
    <row r="86" spans="1:24" x14ac:dyDescent="0.25">
      <c r="A86" s="212" t="s">
        <v>335</v>
      </c>
      <c r="B86" s="218" t="s">
        <v>204</v>
      </c>
      <c r="C86" s="214" t="s">
        <v>339</v>
      </c>
      <c r="D86" s="286"/>
      <c r="E86" s="286"/>
      <c r="F86" s="298"/>
      <c r="G86" s="298"/>
      <c r="H86" s="298"/>
      <c r="I86" s="298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</row>
    <row r="87" spans="1:24" x14ac:dyDescent="0.25">
      <c r="A87" s="212" t="s">
        <v>336</v>
      </c>
      <c r="B87" s="218" t="s">
        <v>204</v>
      </c>
      <c r="C87" s="214" t="s">
        <v>340</v>
      </c>
      <c r="D87" s="286"/>
      <c r="E87" s="286"/>
      <c r="F87" s="298"/>
      <c r="G87" s="298"/>
      <c r="H87" s="298"/>
      <c r="I87" s="298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  <c r="X87" s="293"/>
    </row>
    <row r="88" spans="1:24" x14ac:dyDescent="0.25">
      <c r="A88" s="212" t="s">
        <v>337</v>
      </c>
      <c r="B88" s="218" t="s">
        <v>204</v>
      </c>
      <c r="C88" s="214" t="s">
        <v>341</v>
      </c>
      <c r="D88" s="286"/>
      <c r="E88" s="286"/>
      <c r="F88" s="298"/>
      <c r="G88" s="298"/>
      <c r="H88" s="298"/>
      <c r="I88" s="298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</row>
    <row r="89" spans="1:24" x14ac:dyDescent="0.25">
      <c r="A89" s="226" t="s">
        <v>24</v>
      </c>
      <c r="B89" s="209" t="s">
        <v>171</v>
      </c>
      <c r="C89" s="214" t="s">
        <v>204</v>
      </c>
      <c r="D89" s="222">
        <f>SUM(D90:D92)</f>
        <v>0</v>
      </c>
      <c r="E89" s="222">
        <f t="shared" ref="E89:X89" si="17">SUM(E90:E92)</f>
        <v>0</v>
      </c>
      <c r="F89" s="272">
        <f t="shared" si="17"/>
        <v>0</v>
      </c>
      <c r="G89" s="272">
        <f t="shared" si="17"/>
        <v>0</v>
      </c>
      <c r="H89" s="272">
        <f t="shared" si="17"/>
        <v>0</v>
      </c>
      <c r="I89" s="272">
        <f t="shared" si="17"/>
        <v>0</v>
      </c>
      <c r="J89" s="254">
        <f t="shared" si="17"/>
        <v>0</v>
      </c>
      <c r="K89" s="254">
        <f t="shared" si="17"/>
        <v>0</v>
      </c>
      <c r="L89" s="254">
        <f t="shared" si="17"/>
        <v>0</v>
      </c>
      <c r="M89" s="254">
        <f t="shared" si="17"/>
        <v>0</v>
      </c>
      <c r="N89" s="254">
        <f t="shared" si="17"/>
        <v>0</v>
      </c>
      <c r="O89" s="254">
        <f t="shared" si="17"/>
        <v>0</v>
      </c>
      <c r="P89" s="254">
        <f t="shared" si="17"/>
        <v>0</v>
      </c>
      <c r="Q89" s="254">
        <f t="shared" si="17"/>
        <v>0</v>
      </c>
      <c r="R89" s="254">
        <f t="shared" si="17"/>
        <v>0</v>
      </c>
      <c r="S89" s="254">
        <f t="shared" si="17"/>
        <v>0</v>
      </c>
      <c r="T89" s="254">
        <f t="shared" si="17"/>
        <v>0</v>
      </c>
      <c r="U89" s="254">
        <f t="shared" si="17"/>
        <v>0</v>
      </c>
      <c r="V89" s="254">
        <f t="shared" si="17"/>
        <v>0</v>
      </c>
      <c r="W89" s="254">
        <f t="shared" si="17"/>
        <v>0</v>
      </c>
      <c r="X89" s="254">
        <f t="shared" si="17"/>
        <v>0</v>
      </c>
    </row>
    <row r="90" spans="1:24" ht="15.75" x14ac:dyDescent="0.25">
      <c r="A90" s="212" t="s">
        <v>342</v>
      </c>
      <c r="B90" s="193" t="s">
        <v>204</v>
      </c>
      <c r="C90" s="214" t="s">
        <v>345</v>
      </c>
      <c r="D90" s="286"/>
      <c r="E90" s="286"/>
      <c r="F90" s="298"/>
      <c r="G90" s="298"/>
      <c r="H90" s="298"/>
      <c r="I90" s="298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  <c r="X90" s="293"/>
    </row>
    <row r="91" spans="1:24" x14ac:dyDescent="0.25">
      <c r="A91" s="212" t="s">
        <v>343</v>
      </c>
      <c r="B91" s="218" t="s">
        <v>204</v>
      </c>
      <c r="C91" s="214" t="s">
        <v>346</v>
      </c>
      <c r="D91" s="286"/>
      <c r="E91" s="286"/>
      <c r="F91" s="298"/>
      <c r="G91" s="298"/>
      <c r="H91" s="298"/>
      <c r="I91" s="298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</row>
    <row r="92" spans="1:24" x14ac:dyDescent="0.25">
      <c r="A92" s="212" t="s">
        <v>344</v>
      </c>
      <c r="B92" s="218" t="s">
        <v>204</v>
      </c>
      <c r="C92" s="214" t="s">
        <v>347</v>
      </c>
      <c r="D92" s="286"/>
      <c r="E92" s="286"/>
      <c r="F92" s="298"/>
      <c r="G92" s="298"/>
      <c r="H92" s="298"/>
      <c r="I92" s="298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</row>
    <row r="93" spans="1:24" x14ac:dyDescent="0.25">
      <c r="A93" s="226" t="s">
        <v>25</v>
      </c>
      <c r="B93" s="209" t="s">
        <v>173</v>
      </c>
      <c r="C93" s="214" t="s">
        <v>204</v>
      </c>
      <c r="D93" s="222">
        <f>SUM(D94:D98)</f>
        <v>0</v>
      </c>
      <c r="E93" s="222">
        <f t="shared" ref="E93:X93" si="18">SUM(E94:E98)</f>
        <v>0</v>
      </c>
      <c r="F93" s="272">
        <f t="shared" si="18"/>
        <v>0</v>
      </c>
      <c r="G93" s="272">
        <f t="shared" si="18"/>
        <v>0</v>
      </c>
      <c r="H93" s="272">
        <f t="shared" si="18"/>
        <v>0</v>
      </c>
      <c r="I93" s="272">
        <f t="shared" si="18"/>
        <v>0</v>
      </c>
      <c r="J93" s="254">
        <f t="shared" si="18"/>
        <v>0</v>
      </c>
      <c r="K93" s="254">
        <f t="shared" si="18"/>
        <v>0</v>
      </c>
      <c r="L93" s="254">
        <f t="shared" si="18"/>
        <v>0</v>
      </c>
      <c r="M93" s="254">
        <f t="shared" si="18"/>
        <v>0</v>
      </c>
      <c r="N93" s="254">
        <f t="shared" si="18"/>
        <v>0</v>
      </c>
      <c r="O93" s="254">
        <f t="shared" si="18"/>
        <v>0</v>
      </c>
      <c r="P93" s="254">
        <f t="shared" si="18"/>
        <v>0</v>
      </c>
      <c r="Q93" s="254">
        <f t="shared" si="18"/>
        <v>0</v>
      </c>
      <c r="R93" s="254">
        <f t="shared" si="18"/>
        <v>0</v>
      </c>
      <c r="S93" s="254">
        <f t="shared" si="18"/>
        <v>0</v>
      </c>
      <c r="T93" s="254">
        <f t="shared" si="18"/>
        <v>0</v>
      </c>
      <c r="U93" s="254">
        <f t="shared" si="18"/>
        <v>0</v>
      </c>
      <c r="V93" s="254">
        <f t="shared" si="18"/>
        <v>0</v>
      </c>
      <c r="W93" s="254">
        <f t="shared" si="18"/>
        <v>0</v>
      </c>
      <c r="X93" s="254">
        <f t="shared" si="18"/>
        <v>0</v>
      </c>
    </row>
    <row r="94" spans="1:24" x14ac:dyDescent="0.25">
      <c r="A94" s="212" t="s">
        <v>348</v>
      </c>
      <c r="B94" s="218" t="s">
        <v>204</v>
      </c>
      <c r="C94" s="214" t="s">
        <v>353</v>
      </c>
      <c r="D94" s="286"/>
      <c r="E94" s="286"/>
      <c r="F94" s="298"/>
      <c r="G94" s="298"/>
      <c r="H94" s="298"/>
      <c r="I94" s="298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</row>
    <row r="95" spans="1:24" x14ac:dyDescent="0.25">
      <c r="A95" s="212" t="s">
        <v>349</v>
      </c>
      <c r="B95" s="218" t="s">
        <v>204</v>
      </c>
      <c r="C95" s="214" t="s">
        <v>354</v>
      </c>
      <c r="D95" s="286"/>
      <c r="E95" s="286"/>
      <c r="F95" s="298"/>
      <c r="G95" s="298"/>
      <c r="H95" s="298"/>
      <c r="I95" s="298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</row>
    <row r="96" spans="1:24" x14ac:dyDescent="0.25">
      <c r="A96" s="212" t="s">
        <v>350</v>
      </c>
      <c r="B96" s="218" t="s">
        <v>204</v>
      </c>
      <c r="C96" s="214" t="s">
        <v>355</v>
      </c>
      <c r="D96" s="286"/>
      <c r="E96" s="286"/>
      <c r="F96" s="298"/>
      <c r="G96" s="298"/>
      <c r="H96" s="298"/>
      <c r="I96" s="298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93"/>
    </row>
    <row r="97" spans="1:24" x14ac:dyDescent="0.25">
      <c r="A97" s="212" t="s">
        <v>351</v>
      </c>
      <c r="B97" s="218" t="s">
        <v>204</v>
      </c>
      <c r="C97" s="214" t="s">
        <v>356</v>
      </c>
      <c r="D97" s="286"/>
      <c r="E97" s="286"/>
      <c r="F97" s="298"/>
      <c r="G97" s="298"/>
      <c r="H97" s="298"/>
      <c r="I97" s="298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  <c r="X97" s="293"/>
    </row>
    <row r="98" spans="1:24" x14ac:dyDescent="0.25">
      <c r="A98" s="212" t="s">
        <v>352</v>
      </c>
      <c r="B98" s="218" t="s">
        <v>204</v>
      </c>
      <c r="C98" s="214" t="s">
        <v>357</v>
      </c>
      <c r="D98" s="286"/>
      <c r="E98" s="286"/>
      <c r="F98" s="298"/>
      <c r="G98" s="298"/>
      <c r="H98" s="298"/>
      <c r="I98" s="298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  <c r="X98" s="293"/>
    </row>
    <row r="99" spans="1:24" x14ac:dyDescent="0.25">
      <c r="A99" s="226" t="s">
        <v>26</v>
      </c>
      <c r="B99" s="209" t="s">
        <v>175</v>
      </c>
      <c r="C99" s="214" t="s">
        <v>204</v>
      </c>
      <c r="D99" s="222">
        <f>SUM(D100:D102)</f>
        <v>0</v>
      </c>
      <c r="E99" s="222">
        <f t="shared" ref="E99:X99" si="19">SUM(E100:E102)</f>
        <v>0</v>
      </c>
      <c r="F99" s="272">
        <f t="shared" si="19"/>
        <v>0</v>
      </c>
      <c r="G99" s="272">
        <f t="shared" si="19"/>
        <v>0</v>
      </c>
      <c r="H99" s="272">
        <f t="shared" si="19"/>
        <v>0</v>
      </c>
      <c r="I99" s="272">
        <f t="shared" si="19"/>
        <v>0</v>
      </c>
      <c r="J99" s="254">
        <f t="shared" si="19"/>
        <v>0</v>
      </c>
      <c r="K99" s="254">
        <f t="shared" si="19"/>
        <v>0</v>
      </c>
      <c r="L99" s="254">
        <f t="shared" si="19"/>
        <v>0</v>
      </c>
      <c r="M99" s="254">
        <f t="shared" si="19"/>
        <v>0</v>
      </c>
      <c r="N99" s="254">
        <f t="shared" si="19"/>
        <v>0</v>
      </c>
      <c r="O99" s="254">
        <f t="shared" si="19"/>
        <v>0</v>
      </c>
      <c r="P99" s="254">
        <f t="shared" si="19"/>
        <v>0</v>
      </c>
      <c r="Q99" s="254">
        <f t="shared" si="19"/>
        <v>0</v>
      </c>
      <c r="R99" s="254">
        <f t="shared" si="19"/>
        <v>0</v>
      </c>
      <c r="S99" s="254">
        <f t="shared" si="19"/>
        <v>0</v>
      </c>
      <c r="T99" s="254">
        <f t="shared" si="19"/>
        <v>0</v>
      </c>
      <c r="U99" s="254">
        <f t="shared" si="19"/>
        <v>0</v>
      </c>
      <c r="V99" s="254">
        <f t="shared" si="19"/>
        <v>0</v>
      </c>
      <c r="W99" s="254">
        <f t="shared" si="19"/>
        <v>0</v>
      </c>
      <c r="X99" s="254">
        <f t="shared" si="19"/>
        <v>0</v>
      </c>
    </row>
    <row r="100" spans="1:24" x14ac:dyDescent="0.25">
      <c r="A100" s="212" t="s">
        <v>358</v>
      </c>
      <c r="B100" s="218" t="s">
        <v>204</v>
      </c>
      <c r="C100" s="214" t="s">
        <v>361</v>
      </c>
      <c r="D100" s="286"/>
      <c r="E100" s="286"/>
      <c r="F100" s="298"/>
      <c r="G100" s="298"/>
      <c r="H100" s="298"/>
      <c r="I100" s="298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  <c r="X100" s="293"/>
    </row>
    <row r="101" spans="1:24" x14ac:dyDescent="0.25">
      <c r="A101" s="212" t="s">
        <v>359</v>
      </c>
      <c r="B101" s="218" t="s">
        <v>204</v>
      </c>
      <c r="C101" s="214" t="s">
        <v>362</v>
      </c>
      <c r="D101" s="286"/>
      <c r="E101" s="286"/>
      <c r="F101" s="298"/>
      <c r="G101" s="298"/>
      <c r="H101" s="298"/>
      <c r="I101" s="298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</row>
    <row r="102" spans="1:24" x14ac:dyDescent="0.25">
      <c r="A102" s="198" t="s">
        <v>360</v>
      </c>
      <c r="B102" s="218" t="s">
        <v>204</v>
      </c>
      <c r="C102" s="214" t="s">
        <v>363</v>
      </c>
      <c r="D102" s="286"/>
      <c r="E102" s="286"/>
      <c r="F102" s="298"/>
      <c r="G102" s="298"/>
      <c r="H102" s="298"/>
      <c r="I102" s="298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</row>
    <row r="103" spans="1:24" x14ac:dyDescent="0.25">
      <c r="A103" s="198"/>
      <c r="B103" s="218"/>
      <c r="C103" s="227"/>
      <c r="D103" s="228"/>
      <c r="E103" s="223"/>
      <c r="F103" s="273"/>
      <c r="G103" s="273"/>
      <c r="H103" s="273"/>
      <c r="I103" s="273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</row>
    <row r="104" spans="1:24" ht="28.5" x14ac:dyDescent="0.25">
      <c r="A104" s="229" t="s">
        <v>206</v>
      </c>
      <c r="B104" s="198"/>
      <c r="C104" s="198"/>
      <c r="D104" s="217">
        <f t="shared" ref="D104:X104" si="20">SUM(D8,D11,D13,D23,D28,D34,D40,D49,D53,D58,D62,D65,D72,D77,D81,D84,D89,D93,D99)</f>
        <v>0</v>
      </c>
      <c r="E104" s="217">
        <f t="shared" si="20"/>
        <v>0</v>
      </c>
      <c r="F104" s="271">
        <f t="shared" si="20"/>
        <v>0</v>
      </c>
      <c r="G104" s="271">
        <f t="shared" si="20"/>
        <v>0</v>
      </c>
      <c r="H104" s="271">
        <f t="shared" si="20"/>
        <v>0</v>
      </c>
      <c r="I104" s="271">
        <f t="shared" si="20"/>
        <v>0</v>
      </c>
      <c r="J104" s="249">
        <f t="shared" si="20"/>
        <v>0</v>
      </c>
      <c r="K104" s="249">
        <f t="shared" si="20"/>
        <v>0</v>
      </c>
      <c r="L104" s="249">
        <f t="shared" si="20"/>
        <v>0</v>
      </c>
      <c r="M104" s="249">
        <f t="shared" si="20"/>
        <v>0</v>
      </c>
      <c r="N104" s="249">
        <f t="shared" si="20"/>
        <v>0</v>
      </c>
      <c r="O104" s="249">
        <f t="shared" si="20"/>
        <v>0</v>
      </c>
      <c r="P104" s="249">
        <f t="shared" si="20"/>
        <v>0</v>
      </c>
      <c r="Q104" s="249">
        <f t="shared" si="20"/>
        <v>0</v>
      </c>
      <c r="R104" s="249">
        <f t="shared" si="20"/>
        <v>0</v>
      </c>
      <c r="S104" s="249">
        <f t="shared" si="20"/>
        <v>0</v>
      </c>
      <c r="T104" s="249">
        <f t="shared" si="20"/>
        <v>0</v>
      </c>
      <c r="U104" s="249">
        <f t="shared" si="20"/>
        <v>0</v>
      </c>
      <c r="V104" s="249">
        <f t="shared" si="20"/>
        <v>0</v>
      </c>
      <c r="W104" s="249">
        <f t="shared" si="20"/>
        <v>0</v>
      </c>
      <c r="X104" s="249">
        <f t="shared" si="20"/>
        <v>0</v>
      </c>
    </row>
    <row r="105" spans="1:24" ht="12.75" customHeight="1" x14ac:dyDescent="0.25">
      <c r="A105" s="208"/>
      <c r="B105" s="198"/>
      <c r="C105" s="198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</row>
    <row r="106" spans="1:24" ht="20.25" customHeight="1" x14ac:dyDescent="0.25">
      <c r="A106" s="233" t="s">
        <v>207</v>
      </c>
      <c r="B106" s="234"/>
      <c r="C106" s="234"/>
      <c r="D106" s="301"/>
      <c r="E106" s="301"/>
      <c r="F106" s="301"/>
      <c r="G106" s="301"/>
      <c r="H106" s="301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</row>
    <row r="107" spans="1:24" ht="19.5" customHeight="1" x14ac:dyDescent="0.25">
      <c r="A107" s="235" t="s">
        <v>208</v>
      </c>
      <c r="B107" s="236"/>
      <c r="C107" s="236"/>
      <c r="D107" s="242">
        <f t="shared" ref="D107:X107" si="21">D6-D106</f>
        <v>0</v>
      </c>
      <c r="E107" s="242">
        <f t="shared" si="21"/>
        <v>0</v>
      </c>
      <c r="F107" s="275">
        <f t="shared" si="21"/>
        <v>0</v>
      </c>
      <c r="G107" s="275">
        <f t="shared" si="21"/>
        <v>0</v>
      </c>
      <c r="H107" s="275">
        <f t="shared" si="21"/>
        <v>0</v>
      </c>
      <c r="I107" s="275">
        <f t="shared" si="21"/>
        <v>0</v>
      </c>
      <c r="J107" s="258">
        <f t="shared" si="21"/>
        <v>0</v>
      </c>
      <c r="K107" s="258">
        <f t="shared" si="21"/>
        <v>0</v>
      </c>
      <c r="L107" s="258">
        <f t="shared" si="21"/>
        <v>0</v>
      </c>
      <c r="M107" s="258">
        <f t="shared" si="21"/>
        <v>0</v>
      </c>
      <c r="N107" s="258">
        <f t="shared" si="21"/>
        <v>0</v>
      </c>
      <c r="O107" s="258">
        <f t="shared" si="21"/>
        <v>0</v>
      </c>
      <c r="P107" s="258">
        <f t="shared" si="21"/>
        <v>0</v>
      </c>
      <c r="Q107" s="258">
        <f t="shared" si="21"/>
        <v>0</v>
      </c>
      <c r="R107" s="258">
        <f t="shared" si="21"/>
        <v>0</v>
      </c>
      <c r="S107" s="258">
        <f t="shared" si="21"/>
        <v>0</v>
      </c>
      <c r="T107" s="258">
        <f t="shared" si="21"/>
        <v>0</v>
      </c>
      <c r="U107" s="258">
        <f t="shared" si="21"/>
        <v>0</v>
      </c>
      <c r="V107" s="258">
        <f t="shared" si="21"/>
        <v>0</v>
      </c>
      <c r="W107" s="258">
        <f t="shared" si="21"/>
        <v>0</v>
      </c>
      <c r="X107" s="258">
        <f t="shared" si="21"/>
        <v>0</v>
      </c>
    </row>
    <row r="108" spans="1:24" ht="19.5" customHeight="1" x14ac:dyDescent="0.25">
      <c r="A108" s="264" t="s">
        <v>209</v>
      </c>
      <c r="B108" s="265"/>
      <c r="C108" s="265"/>
      <c r="D108" s="276">
        <v>370.6</v>
      </c>
      <c r="E108" s="277">
        <v>264.3</v>
      </c>
      <c r="F108" s="278">
        <v>109.67</v>
      </c>
      <c r="G108" s="277">
        <v>0</v>
      </c>
      <c r="H108" s="278">
        <v>16.12</v>
      </c>
      <c r="I108" s="277">
        <v>0</v>
      </c>
      <c r="J108" s="277">
        <v>295711</v>
      </c>
      <c r="K108" s="277">
        <v>45</v>
      </c>
      <c r="L108" s="277">
        <v>32</v>
      </c>
      <c r="M108" s="277">
        <v>22</v>
      </c>
      <c r="N108" s="277">
        <v>60747</v>
      </c>
      <c r="O108" s="283">
        <v>6812</v>
      </c>
      <c r="P108" s="277">
        <v>1392</v>
      </c>
      <c r="Q108" s="277">
        <v>325323</v>
      </c>
      <c r="R108" s="277">
        <v>50119</v>
      </c>
      <c r="S108" s="277">
        <v>1790</v>
      </c>
      <c r="T108" s="277">
        <v>26</v>
      </c>
      <c r="U108" s="277">
        <v>18700</v>
      </c>
      <c r="V108" s="277">
        <v>500</v>
      </c>
      <c r="W108" s="277">
        <v>0</v>
      </c>
      <c r="X108" s="277">
        <v>74</v>
      </c>
    </row>
    <row r="109" spans="1:24" ht="22.5" customHeight="1" x14ac:dyDescent="0.25">
      <c r="A109" s="235" t="s">
        <v>210</v>
      </c>
      <c r="B109" s="236"/>
      <c r="C109" s="236"/>
      <c r="D109" s="242">
        <f t="shared" ref="D109:X109" si="22">D6-D108</f>
        <v>-370.6</v>
      </c>
      <c r="E109" s="242">
        <f t="shared" si="22"/>
        <v>-264.3</v>
      </c>
      <c r="F109" s="275">
        <f t="shared" si="22"/>
        <v>-109.67</v>
      </c>
      <c r="G109" s="275">
        <f t="shared" si="22"/>
        <v>0</v>
      </c>
      <c r="H109" s="275">
        <f t="shared" si="22"/>
        <v>-16.12</v>
      </c>
      <c r="I109" s="275">
        <f t="shared" si="22"/>
        <v>0</v>
      </c>
      <c r="J109" s="258">
        <f t="shared" si="22"/>
        <v>-295711</v>
      </c>
      <c r="K109" s="258">
        <f t="shared" si="22"/>
        <v>-45</v>
      </c>
      <c r="L109" s="258">
        <f t="shared" si="22"/>
        <v>-32</v>
      </c>
      <c r="M109" s="258">
        <f t="shared" si="22"/>
        <v>-22</v>
      </c>
      <c r="N109" s="258">
        <f t="shared" si="22"/>
        <v>-60747</v>
      </c>
      <c r="O109" s="258">
        <f t="shared" si="22"/>
        <v>-6812</v>
      </c>
      <c r="P109" s="258">
        <f t="shared" si="22"/>
        <v>-1392</v>
      </c>
      <c r="Q109" s="258">
        <f t="shared" si="22"/>
        <v>-325323</v>
      </c>
      <c r="R109" s="258">
        <f t="shared" si="22"/>
        <v>-50119</v>
      </c>
      <c r="S109" s="258">
        <f t="shared" si="22"/>
        <v>-1790</v>
      </c>
      <c r="T109" s="258">
        <f t="shared" si="22"/>
        <v>-26</v>
      </c>
      <c r="U109" s="258">
        <f t="shared" si="22"/>
        <v>-18700</v>
      </c>
      <c r="V109" s="258">
        <f t="shared" si="22"/>
        <v>-500</v>
      </c>
      <c r="W109" s="258">
        <f t="shared" si="22"/>
        <v>0</v>
      </c>
      <c r="X109" s="258">
        <f t="shared" si="22"/>
        <v>-74</v>
      </c>
    </row>
    <row r="110" spans="1:24" ht="123" customHeight="1" x14ac:dyDescent="0.25">
      <c r="A110" s="333" t="s">
        <v>211</v>
      </c>
      <c r="B110" s="334"/>
      <c r="C110" s="335"/>
      <c r="D110" s="259"/>
      <c r="E110" s="259"/>
      <c r="F110" s="259"/>
      <c r="G110" s="259"/>
      <c r="H110" s="259"/>
      <c r="I110" s="259"/>
      <c r="J110" s="259"/>
      <c r="K110" s="259"/>
      <c r="L110" s="259"/>
      <c r="M110" s="259"/>
      <c r="N110" s="259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</row>
  </sheetData>
  <sheetProtection sort="0" autoFilter="0"/>
  <mergeCells count="2">
    <mergeCell ref="A2:X2"/>
    <mergeCell ref="A110:C1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108"/>
  <sheetViews>
    <sheetView zoomScale="90" zoomScaleNormal="90" workbookViewId="0">
      <pane ySplit="6" topLeftCell="A7" activePane="bottomLeft" state="frozen"/>
      <selection pane="bottomLeft" activeCell="G4" sqref="G4"/>
    </sheetView>
  </sheetViews>
  <sheetFormatPr defaultRowHeight="15" x14ac:dyDescent="0.25"/>
  <cols>
    <col min="1" max="1" width="43.28515625" style="194" customWidth="1"/>
    <col min="2" max="2" width="20.28515625" style="194" customWidth="1"/>
    <col min="3" max="3" width="17.140625" style="194" customWidth="1"/>
    <col min="4" max="4" width="24.7109375" style="194" customWidth="1"/>
    <col min="5" max="16384" width="9.140625" style="194"/>
  </cols>
  <sheetData>
    <row r="2" spans="1:4" ht="18.75" x14ac:dyDescent="0.25">
      <c r="A2" s="302" t="s">
        <v>428</v>
      </c>
      <c r="B2" s="302"/>
      <c r="C2" s="302"/>
      <c r="D2" s="302"/>
    </row>
    <row r="4" spans="1:4" ht="60" x14ac:dyDescent="0.25">
      <c r="A4" s="267" t="s">
        <v>200</v>
      </c>
      <c r="B4" s="200" t="s">
        <v>405</v>
      </c>
      <c r="C4" s="200" t="s">
        <v>406</v>
      </c>
      <c r="D4" s="200" t="s">
        <v>429</v>
      </c>
    </row>
    <row r="5" spans="1:4" x14ac:dyDescent="0.25">
      <c r="A5" s="198"/>
      <c r="B5" s="267">
        <v>1</v>
      </c>
      <c r="C5" s="267">
        <v>2</v>
      </c>
      <c r="D5" s="267">
        <v>3</v>
      </c>
    </row>
    <row r="6" spans="1:4" ht="39" customHeight="1" x14ac:dyDescent="0.25">
      <c r="A6" s="201" t="s">
        <v>212</v>
      </c>
      <c r="B6" s="202">
        <v>52629000000</v>
      </c>
      <c r="C6" s="203" t="s">
        <v>204</v>
      </c>
      <c r="D6" s="248">
        <f>SUM(D9:D10,D12,D14:D22,D24:D27,D29:D33,D35:D39,D41:D48,D50:D52,D54:D57,D59:D61,D63:D64,D66:D71,D73:D76,D78:D80,D82:D83,D85:D88,D90:D92,D94:D98,D100:D102)</f>
        <v>0</v>
      </c>
    </row>
    <row r="7" spans="1:4" ht="21" customHeight="1" x14ac:dyDescent="0.25">
      <c r="A7" s="205" t="s">
        <v>205</v>
      </c>
      <c r="B7" s="200"/>
      <c r="C7" s="206"/>
      <c r="D7" s="250"/>
    </row>
    <row r="8" spans="1:4" x14ac:dyDescent="0.25">
      <c r="A8" s="208" t="s">
        <v>27</v>
      </c>
      <c r="B8" s="209">
        <v>52629151000</v>
      </c>
      <c r="C8" s="210" t="s">
        <v>204</v>
      </c>
      <c r="D8" s="251">
        <f>SUM(D9:D10)</f>
        <v>0</v>
      </c>
    </row>
    <row r="9" spans="1:4" x14ac:dyDescent="0.25">
      <c r="A9" s="212" t="s">
        <v>213</v>
      </c>
      <c r="B9" s="213" t="s">
        <v>204</v>
      </c>
      <c r="C9" s="214" t="s">
        <v>216</v>
      </c>
      <c r="D9" s="288"/>
    </row>
    <row r="10" spans="1:4" x14ac:dyDescent="0.25">
      <c r="A10" s="212" t="s">
        <v>214</v>
      </c>
      <c r="B10" s="213" t="s">
        <v>204</v>
      </c>
      <c r="C10" s="214" t="s">
        <v>217</v>
      </c>
      <c r="D10" s="288"/>
    </row>
    <row r="11" spans="1:4" x14ac:dyDescent="0.25">
      <c r="A11" s="208" t="s">
        <v>28</v>
      </c>
      <c r="B11" s="209" t="s">
        <v>179</v>
      </c>
      <c r="C11" s="210" t="s">
        <v>204</v>
      </c>
      <c r="D11" s="261">
        <f>D12</f>
        <v>0</v>
      </c>
    </row>
    <row r="12" spans="1:4" x14ac:dyDescent="0.25">
      <c r="A12" s="212" t="s">
        <v>215</v>
      </c>
      <c r="B12" s="213" t="s">
        <v>204</v>
      </c>
      <c r="C12" s="214" t="s">
        <v>218</v>
      </c>
      <c r="D12" s="288"/>
    </row>
    <row r="13" spans="1:4" x14ac:dyDescent="0.25">
      <c r="A13" s="215" t="s">
        <v>10</v>
      </c>
      <c r="B13" s="209" t="s">
        <v>143</v>
      </c>
      <c r="C13" s="216" t="s">
        <v>204</v>
      </c>
      <c r="D13" s="249">
        <f>SUM(D14:D22)</f>
        <v>0</v>
      </c>
    </row>
    <row r="14" spans="1:4" x14ac:dyDescent="0.25">
      <c r="A14" s="212" t="s">
        <v>219</v>
      </c>
      <c r="B14" s="218" t="s">
        <v>204</v>
      </c>
      <c r="C14" s="214" t="s">
        <v>228</v>
      </c>
      <c r="D14" s="292"/>
    </row>
    <row r="15" spans="1:4" ht="15" customHeight="1" x14ac:dyDescent="0.25">
      <c r="A15" s="212" t="s">
        <v>220</v>
      </c>
      <c r="B15" s="218" t="s">
        <v>204</v>
      </c>
      <c r="C15" s="214" t="s">
        <v>229</v>
      </c>
      <c r="D15" s="292"/>
    </row>
    <row r="16" spans="1:4" x14ac:dyDescent="0.25">
      <c r="A16" s="212" t="s">
        <v>221</v>
      </c>
      <c r="B16" s="218" t="s">
        <v>204</v>
      </c>
      <c r="C16" s="214" t="s">
        <v>230</v>
      </c>
      <c r="D16" s="292"/>
    </row>
    <row r="17" spans="1:4" x14ac:dyDescent="0.25">
      <c r="A17" s="212" t="s">
        <v>222</v>
      </c>
      <c r="B17" s="218" t="s">
        <v>204</v>
      </c>
      <c r="C17" s="214" t="s">
        <v>231</v>
      </c>
      <c r="D17" s="292"/>
    </row>
    <row r="18" spans="1:4" x14ac:dyDescent="0.25">
      <c r="A18" s="212" t="s">
        <v>223</v>
      </c>
      <c r="B18" s="218" t="s">
        <v>204</v>
      </c>
      <c r="C18" s="214" t="s">
        <v>232</v>
      </c>
      <c r="D18" s="292"/>
    </row>
    <row r="19" spans="1:4" x14ac:dyDescent="0.25">
      <c r="A19" s="212" t="s">
        <v>224</v>
      </c>
      <c r="B19" s="218" t="s">
        <v>204</v>
      </c>
      <c r="C19" s="214" t="s">
        <v>233</v>
      </c>
      <c r="D19" s="292"/>
    </row>
    <row r="20" spans="1:4" x14ac:dyDescent="0.25">
      <c r="A20" s="212" t="s">
        <v>225</v>
      </c>
      <c r="B20" s="218" t="s">
        <v>204</v>
      </c>
      <c r="C20" s="214" t="s">
        <v>234</v>
      </c>
      <c r="D20" s="292"/>
    </row>
    <row r="21" spans="1:4" x14ac:dyDescent="0.25">
      <c r="A21" s="212" t="s">
        <v>226</v>
      </c>
      <c r="B21" s="218" t="s">
        <v>204</v>
      </c>
      <c r="C21" s="214" t="s">
        <v>235</v>
      </c>
      <c r="D21" s="292"/>
    </row>
    <row r="22" spans="1:4" x14ac:dyDescent="0.25">
      <c r="A22" s="212" t="s">
        <v>227</v>
      </c>
      <c r="B22" s="218" t="s">
        <v>204</v>
      </c>
      <c r="C22" s="214">
        <v>52629402141</v>
      </c>
      <c r="D22" s="292"/>
    </row>
    <row r="23" spans="1:4" x14ac:dyDescent="0.25">
      <c r="A23" s="215" t="s">
        <v>11</v>
      </c>
      <c r="B23" s="209" t="s">
        <v>145</v>
      </c>
      <c r="C23" s="219" t="s">
        <v>204</v>
      </c>
      <c r="D23" s="249">
        <f>SUM(D24:D27)</f>
        <v>0</v>
      </c>
    </row>
    <row r="24" spans="1:4" x14ac:dyDescent="0.25">
      <c r="A24" s="212" t="s">
        <v>236</v>
      </c>
      <c r="B24" s="218" t="s">
        <v>204</v>
      </c>
      <c r="C24" s="214" t="s">
        <v>240</v>
      </c>
      <c r="D24" s="292"/>
    </row>
    <row r="25" spans="1:4" x14ac:dyDescent="0.25">
      <c r="A25" s="212" t="s">
        <v>237</v>
      </c>
      <c r="B25" s="218" t="s">
        <v>204</v>
      </c>
      <c r="C25" s="214" t="s">
        <v>241</v>
      </c>
      <c r="D25" s="292"/>
    </row>
    <row r="26" spans="1:4" x14ac:dyDescent="0.25">
      <c r="A26" s="212" t="s">
        <v>238</v>
      </c>
      <c r="B26" s="218" t="s">
        <v>204</v>
      </c>
      <c r="C26" s="214" t="s">
        <v>242</v>
      </c>
      <c r="D26" s="292"/>
    </row>
    <row r="27" spans="1:4" x14ac:dyDescent="0.25">
      <c r="A27" s="212" t="s">
        <v>239</v>
      </c>
      <c r="B27" s="218" t="s">
        <v>204</v>
      </c>
      <c r="C27" s="214" t="s">
        <v>243</v>
      </c>
      <c r="D27" s="292"/>
    </row>
    <row r="28" spans="1:4" ht="15.75" customHeight="1" x14ac:dyDescent="0.25">
      <c r="A28" s="215" t="s">
        <v>12</v>
      </c>
      <c r="B28" s="209" t="s">
        <v>147</v>
      </c>
      <c r="C28" s="216" t="s">
        <v>204</v>
      </c>
      <c r="D28" s="249">
        <f>SUM(D29:D33)</f>
        <v>0</v>
      </c>
    </row>
    <row r="29" spans="1:4" x14ac:dyDescent="0.25">
      <c r="A29" s="212" t="s">
        <v>244</v>
      </c>
      <c r="B29" s="218" t="s">
        <v>204</v>
      </c>
      <c r="C29" s="214" t="s">
        <v>249</v>
      </c>
      <c r="D29" s="292"/>
    </row>
    <row r="30" spans="1:4" x14ac:dyDescent="0.25">
      <c r="A30" s="212" t="s">
        <v>245</v>
      </c>
      <c r="B30" s="218" t="s">
        <v>204</v>
      </c>
      <c r="C30" s="214" t="s">
        <v>250</v>
      </c>
      <c r="D30" s="292"/>
    </row>
    <row r="31" spans="1:4" x14ac:dyDescent="0.25">
      <c r="A31" s="212" t="s">
        <v>246</v>
      </c>
      <c r="B31" s="218" t="s">
        <v>204</v>
      </c>
      <c r="C31" s="214" t="s">
        <v>251</v>
      </c>
      <c r="D31" s="292"/>
    </row>
    <row r="32" spans="1:4" x14ac:dyDescent="0.25">
      <c r="A32" s="212" t="s">
        <v>247</v>
      </c>
      <c r="B32" s="218" t="s">
        <v>204</v>
      </c>
      <c r="C32" s="214" t="s">
        <v>252</v>
      </c>
      <c r="D32" s="292"/>
    </row>
    <row r="33" spans="1:4" x14ac:dyDescent="0.25">
      <c r="A33" s="212" t="s">
        <v>248</v>
      </c>
      <c r="B33" s="218" t="s">
        <v>204</v>
      </c>
      <c r="C33" s="214" t="s">
        <v>253</v>
      </c>
      <c r="D33" s="292"/>
    </row>
    <row r="34" spans="1:4" x14ac:dyDescent="0.25">
      <c r="A34" s="215" t="s">
        <v>13</v>
      </c>
      <c r="B34" s="209" t="s">
        <v>149</v>
      </c>
      <c r="C34" s="220" t="s">
        <v>204</v>
      </c>
      <c r="D34" s="249">
        <f>SUM(D35:D39)</f>
        <v>0</v>
      </c>
    </row>
    <row r="35" spans="1:4" x14ac:dyDescent="0.25">
      <c r="A35" s="212" t="s">
        <v>254</v>
      </c>
      <c r="B35" s="218" t="s">
        <v>204</v>
      </c>
      <c r="C35" s="214" t="s">
        <v>259</v>
      </c>
      <c r="D35" s="292"/>
    </row>
    <row r="36" spans="1:4" x14ac:dyDescent="0.25">
      <c r="A36" s="212" t="s">
        <v>255</v>
      </c>
      <c r="B36" s="218" t="s">
        <v>204</v>
      </c>
      <c r="C36" s="214" t="s">
        <v>260</v>
      </c>
      <c r="D36" s="292"/>
    </row>
    <row r="37" spans="1:4" x14ac:dyDescent="0.25">
      <c r="A37" s="212" t="s">
        <v>256</v>
      </c>
      <c r="B37" s="218" t="s">
        <v>204</v>
      </c>
      <c r="C37" s="214" t="s">
        <v>261</v>
      </c>
      <c r="D37" s="292"/>
    </row>
    <row r="38" spans="1:4" x14ac:dyDescent="0.25">
      <c r="A38" s="212" t="s">
        <v>257</v>
      </c>
      <c r="B38" s="218" t="s">
        <v>204</v>
      </c>
      <c r="C38" s="214" t="s">
        <v>262</v>
      </c>
      <c r="D38" s="292"/>
    </row>
    <row r="39" spans="1:4" x14ac:dyDescent="0.25">
      <c r="A39" s="212" t="s">
        <v>258</v>
      </c>
      <c r="B39" s="218" t="s">
        <v>204</v>
      </c>
      <c r="C39" s="214" t="s">
        <v>263</v>
      </c>
      <c r="D39" s="292"/>
    </row>
    <row r="40" spans="1:4" ht="15" customHeight="1" x14ac:dyDescent="0.25">
      <c r="A40" s="215" t="s">
        <v>14</v>
      </c>
      <c r="B40" s="209" t="s">
        <v>151</v>
      </c>
      <c r="C40" s="220" t="s">
        <v>204</v>
      </c>
      <c r="D40" s="249">
        <f>SUM(D41:D48)</f>
        <v>0</v>
      </c>
    </row>
    <row r="41" spans="1:4" x14ac:dyDescent="0.25">
      <c r="A41" s="212" t="s">
        <v>264</v>
      </c>
      <c r="B41" s="218" t="s">
        <v>204</v>
      </c>
      <c r="C41" s="214" t="s">
        <v>272</v>
      </c>
      <c r="D41" s="292"/>
    </row>
    <row r="42" spans="1:4" x14ac:dyDescent="0.25">
      <c r="A42" s="212" t="s">
        <v>265</v>
      </c>
      <c r="B42" s="218" t="s">
        <v>204</v>
      </c>
      <c r="C42" s="214" t="s">
        <v>273</v>
      </c>
      <c r="D42" s="292"/>
    </row>
    <row r="43" spans="1:4" x14ac:dyDescent="0.25">
      <c r="A43" s="212" t="s">
        <v>266</v>
      </c>
      <c r="B43" s="218" t="s">
        <v>204</v>
      </c>
      <c r="C43" s="214" t="s">
        <v>274</v>
      </c>
      <c r="D43" s="292"/>
    </row>
    <row r="44" spans="1:4" x14ac:dyDescent="0.25">
      <c r="A44" s="212" t="s">
        <v>267</v>
      </c>
      <c r="B44" s="218" t="s">
        <v>204</v>
      </c>
      <c r="C44" s="214" t="s">
        <v>275</v>
      </c>
      <c r="D44" s="292"/>
    </row>
    <row r="45" spans="1:4" x14ac:dyDescent="0.25">
      <c r="A45" s="212" t="s">
        <v>268</v>
      </c>
      <c r="B45" s="218" t="s">
        <v>204</v>
      </c>
      <c r="C45" s="214" t="s">
        <v>276</v>
      </c>
      <c r="D45" s="293"/>
    </row>
    <row r="46" spans="1:4" x14ac:dyDescent="0.25">
      <c r="A46" s="212" t="s">
        <v>269</v>
      </c>
      <c r="B46" s="218" t="s">
        <v>204</v>
      </c>
      <c r="C46" s="214" t="s">
        <v>277</v>
      </c>
      <c r="D46" s="293"/>
    </row>
    <row r="47" spans="1:4" x14ac:dyDescent="0.25">
      <c r="A47" s="212" t="s">
        <v>270</v>
      </c>
      <c r="B47" s="218" t="s">
        <v>204</v>
      </c>
      <c r="C47" s="214" t="s">
        <v>278</v>
      </c>
      <c r="D47" s="293"/>
    </row>
    <row r="48" spans="1:4" x14ac:dyDescent="0.25">
      <c r="A48" s="212" t="s">
        <v>271</v>
      </c>
      <c r="B48" s="218" t="s">
        <v>204</v>
      </c>
      <c r="C48" s="214" t="s">
        <v>279</v>
      </c>
      <c r="D48" s="293"/>
    </row>
    <row r="49" spans="1:4" x14ac:dyDescent="0.25">
      <c r="A49" s="215" t="s">
        <v>15</v>
      </c>
      <c r="B49" s="209" t="s">
        <v>153</v>
      </c>
      <c r="C49" s="218" t="s">
        <v>204</v>
      </c>
      <c r="D49" s="254">
        <f>SUM(D50:D52)</f>
        <v>0</v>
      </c>
    </row>
    <row r="50" spans="1:4" x14ac:dyDescent="0.25">
      <c r="A50" s="212" t="s">
        <v>280</v>
      </c>
      <c r="B50" s="218" t="s">
        <v>204</v>
      </c>
      <c r="C50" s="214" t="s">
        <v>283</v>
      </c>
      <c r="D50" s="293"/>
    </row>
    <row r="51" spans="1:4" x14ac:dyDescent="0.25">
      <c r="A51" s="212" t="s">
        <v>281</v>
      </c>
      <c r="B51" s="218" t="s">
        <v>204</v>
      </c>
      <c r="C51" s="214" t="s">
        <v>284</v>
      </c>
      <c r="D51" s="293"/>
    </row>
    <row r="52" spans="1:4" x14ac:dyDescent="0.25">
      <c r="A52" s="212" t="s">
        <v>282</v>
      </c>
      <c r="B52" s="218" t="s">
        <v>204</v>
      </c>
      <c r="C52" s="214" t="s">
        <v>285</v>
      </c>
      <c r="D52" s="293"/>
    </row>
    <row r="53" spans="1:4" x14ac:dyDescent="0.25">
      <c r="A53" s="224" t="s">
        <v>16</v>
      </c>
      <c r="B53" s="209" t="s">
        <v>155</v>
      </c>
      <c r="C53" s="218" t="s">
        <v>204</v>
      </c>
      <c r="D53" s="254">
        <f>SUM(D54:D57)</f>
        <v>0</v>
      </c>
    </row>
    <row r="54" spans="1:4" x14ac:dyDescent="0.25">
      <c r="A54" s="212" t="s">
        <v>286</v>
      </c>
      <c r="B54" s="218" t="s">
        <v>204</v>
      </c>
      <c r="C54" s="214" t="s">
        <v>290</v>
      </c>
      <c r="D54" s="293"/>
    </row>
    <row r="55" spans="1:4" x14ac:dyDescent="0.25">
      <c r="A55" s="212" t="s">
        <v>287</v>
      </c>
      <c r="B55" s="218" t="s">
        <v>204</v>
      </c>
      <c r="C55" s="214" t="s">
        <v>291</v>
      </c>
      <c r="D55" s="293"/>
    </row>
    <row r="56" spans="1:4" x14ac:dyDescent="0.25">
      <c r="A56" s="212" t="s">
        <v>288</v>
      </c>
      <c r="B56" s="218" t="s">
        <v>204</v>
      </c>
      <c r="C56" s="214" t="s">
        <v>292</v>
      </c>
      <c r="D56" s="293"/>
    </row>
    <row r="57" spans="1:4" x14ac:dyDescent="0.25">
      <c r="A57" s="212" t="s">
        <v>289</v>
      </c>
      <c r="B57" s="218" t="s">
        <v>204</v>
      </c>
      <c r="C57" s="214" t="s">
        <v>293</v>
      </c>
      <c r="D57" s="293"/>
    </row>
    <row r="58" spans="1:4" ht="15" customHeight="1" x14ac:dyDescent="0.25">
      <c r="A58" s="224" t="s">
        <v>17</v>
      </c>
      <c r="B58" s="209" t="s">
        <v>158</v>
      </c>
      <c r="C58" s="218" t="s">
        <v>204</v>
      </c>
      <c r="D58" s="256">
        <f>SUM(D59:D61)</f>
        <v>0</v>
      </c>
    </row>
    <row r="59" spans="1:4" x14ac:dyDescent="0.25">
      <c r="A59" s="212" t="s">
        <v>294</v>
      </c>
      <c r="B59" s="218" t="s">
        <v>204</v>
      </c>
      <c r="C59" s="214" t="s">
        <v>297</v>
      </c>
      <c r="D59" s="293"/>
    </row>
    <row r="60" spans="1:4" x14ac:dyDescent="0.25">
      <c r="A60" s="212" t="s">
        <v>295</v>
      </c>
      <c r="B60" s="218" t="s">
        <v>204</v>
      </c>
      <c r="C60" s="214" t="s">
        <v>298</v>
      </c>
      <c r="D60" s="293"/>
    </row>
    <row r="61" spans="1:4" x14ac:dyDescent="0.25">
      <c r="A61" s="212" t="s">
        <v>296</v>
      </c>
      <c r="B61" s="218" t="s">
        <v>204</v>
      </c>
      <c r="C61" s="214" t="s">
        <v>299</v>
      </c>
      <c r="D61" s="293"/>
    </row>
    <row r="62" spans="1:4" x14ac:dyDescent="0.25">
      <c r="A62" s="226" t="s">
        <v>18</v>
      </c>
      <c r="B62" s="209" t="s">
        <v>159</v>
      </c>
      <c r="C62" s="218" t="s">
        <v>204</v>
      </c>
      <c r="D62" s="254">
        <f>SUM(D63:D64)</f>
        <v>0</v>
      </c>
    </row>
    <row r="63" spans="1:4" x14ac:dyDescent="0.25">
      <c r="A63" s="212" t="s">
        <v>300</v>
      </c>
      <c r="B63" s="218" t="s">
        <v>204</v>
      </c>
      <c r="C63" s="214" t="s">
        <v>302</v>
      </c>
      <c r="D63" s="293"/>
    </row>
    <row r="64" spans="1:4" x14ac:dyDescent="0.25">
      <c r="A64" s="212" t="s">
        <v>301</v>
      </c>
      <c r="B64" s="218" t="s">
        <v>204</v>
      </c>
      <c r="C64" s="214" t="s">
        <v>303</v>
      </c>
      <c r="D64" s="293"/>
    </row>
    <row r="65" spans="1:4" x14ac:dyDescent="0.25">
      <c r="A65" s="226" t="s">
        <v>19</v>
      </c>
      <c r="B65" s="209" t="s">
        <v>161</v>
      </c>
      <c r="C65" s="214" t="s">
        <v>204</v>
      </c>
      <c r="D65" s="254">
        <f>SUM(D66:D71)</f>
        <v>0</v>
      </c>
    </row>
    <row r="66" spans="1:4" x14ac:dyDescent="0.25">
      <c r="A66" s="212" t="s">
        <v>304</v>
      </c>
      <c r="B66" s="218" t="s">
        <v>204</v>
      </c>
      <c r="C66" s="214" t="s">
        <v>310</v>
      </c>
      <c r="D66" s="293"/>
    </row>
    <row r="67" spans="1:4" x14ac:dyDescent="0.25">
      <c r="A67" s="212" t="s">
        <v>305</v>
      </c>
      <c r="B67" s="218" t="s">
        <v>204</v>
      </c>
      <c r="C67" s="214" t="s">
        <v>311</v>
      </c>
      <c r="D67" s="293"/>
    </row>
    <row r="68" spans="1:4" x14ac:dyDescent="0.25">
      <c r="A68" s="212" t="s">
        <v>306</v>
      </c>
      <c r="B68" s="218" t="s">
        <v>204</v>
      </c>
      <c r="C68" s="214" t="s">
        <v>312</v>
      </c>
      <c r="D68" s="293"/>
    </row>
    <row r="69" spans="1:4" x14ac:dyDescent="0.25">
      <c r="A69" s="212" t="s">
        <v>307</v>
      </c>
      <c r="B69" s="218" t="s">
        <v>204</v>
      </c>
      <c r="C69" s="214" t="s">
        <v>313</v>
      </c>
      <c r="D69" s="293"/>
    </row>
    <row r="70" spans="1:4" x14ac:dyDescent="0.25">
      <c r="A70" s="212" t="s">
        <v>308</v>
      </c>
      <c r="B70" s="218" t="s">
        <v>204</v>
      </c>
      <c r="C70" s="214" t="s">
        <v>314</v>
      </c>
      <c r="D70" s="293"/>
    </row>
    <row r="71" spans="1:4" x14ac:dyDescent="0.25">
      <c r="A71" s="212" t="s">
        <v>309</v>
      </c>
      <c r="B71" s="218" t="s">
        <v>204</v>
      </c>
      <c r="C71" s="214" t="s">
        <v>315</v>
      </c>
      <c r="D71" s="293"/>
    </row>
    <row r="72" spans="1:4" x14ac:dyDescent="0.25">
      <c r="A72" s="226" t="s">
        <v>20</v>
      </c>
      <c r="B72" s="209" t="s">
        <v>163</v>
      </c>
      <c r="C72" s="214" t="s">
        <v>204</v>
      </c>
      <c r="D72" s="254">
        <f>SUM(D73:D76)</f>
        <v>0</v>
      </c>
    </row>
    <row r="73" spans="1:4" x14ac:dyDescent="0.25">
      <c r="A73" s="212" t="s">
        <v>320</v>
      </c>
      <c r="B73" s="218" t="s">
        <v>204</v>
      </c>
      <c r="C73" s="214" t="s">
        <v>316</v>
      </c>
      <c r="D73" s="293"/>
    </row>
    <row r="74" spans="1:4" x14ac:dyDescent="0.25">
      <c r="A74" s="212" t="s">
        <v>321</v>
      </c>
      <c r="B74" s="218" t="s">
        <v>204</v>
      </c>
      <c r="C74" s="214" t="s">
        <v>317</v>
      </c>
      <c r="D74" s="293"/>
    </row>
    <row r="75" spans="1:4" x14ac:dyDescent="0.25">
      <c r="A75" s="212" t="s">
        <v>322</v>
      </c>
      <c r="B75" s="218" t="s">
        <v>204</v>
      </c>
      <c r="C75" s="214" t="s">
        <v>318</v>
      </c>
      <c r="D75" s="293"/>
    </row>
    <row r="76" spans="1:4" x14ac:dyDescent="0.25">
      <c r="A76" s="212" t="s">
        <v>323</v>
      </c>
      <c r="B76" s="218" t="s">
        <v>204</v>
      </c>
      <c r="C76" s="214" t="s">
        <v>319</v>
      </c>
      <c r="D76" s="293"/>
    </row>
    <row r="77" spans="1:4" x14ac:dyDescent="0.25">
      <c r="A77" s="226" t="s">
        <v>21</v>
      </c>
      <c r="B77" s="209" t="s">
        <v>165</v>
      </c>
      <c r="C77" s="214" t="s">
        <v>204</v>
      </c>
      <c r="D77" s="254">
        <f>SUM(D78:D80)</f>
        <v>0</v>
      </c>
    </row>
    <row r="78" spans="1:4" x14ac:dyDescent="0.25">
      <c r="A78" s="212" t="s">
        <v>324</v>
      </c>
      <c r="B78" s="218" t="s">
        <v>204</v>
      </c>
      <c r="C78" s="214" t="s">
        <v>327</v>
      </c>
      <c r="D78" s="293"/>
    </row>
    <row r="79" spans="1:4" x14ac:dyDescent="0.25">
      <c r="A79" s="212" t="s">
        <v>325</v>
      </c>
      <c r="B79" s="218" t="s">
        <v>204</v>
      </c>
      <c r="C79" s="214" t="s">
        <v>328</v>
      </c>
      <c r="D79" s="293"/>
    </row>
    <row r="80" spans="1:4" x14ac:dyDescent="0.25">
      <c r="A80" s="212" t="s">
        <v>326</v>
      </c>
      <c r="B80" s="218" t="s">
        <v>204</v>
      </c>
      <c r="C80" s="214" t="s">
        <v>329</v>
      </c>
      <c r="D80" s="293"/>
    </row>
    <row r="81" spans="1:4" x14ac:dyDescent="0.25">
      <c r="A81" s="226" t="s">
        <v>22</v>
      </c>
      <c r="B81" s="209" t="s">
        <v>167</v>
      </c>
      <c r="C81" s="214" t="s">
        <v>204</v>
      </c>
      <c r="D81" s="254">
        <f>SUM(D82:D83)</f>
        <v>0</v>
      </c>
    </row>
    <row r="82" spans="1:4" x14ac:dyDescent="0.25">
      <c r="A82" s="212" t="s">
        <v>330</v>
      </c>
      <c r="B82" s="218" t="s">
        <v>204</v>
      </c>
      <c r="C82" s="214" t="s">
        <v>332</v>
      </c>
      <c r="D82" s="293"/>
    </row>
    <row r="83" spans="1:4" x14ac:dyDescent="0.25">
      <c r="A83" s="212" t="s">
        <v>331</v>
      </c>
      <c r="B83" s="218" t="s">
        <v>204</v>
      </c>
      <c r="C83" s="214" t="s">
        <v>333</v>
      </c>
      <c r="D83" s="293"/>
    </row>
    <row r="84" spans="1:4" x14ac:dyDescent="0.25">
      <c r="A84" s="226" t="s">
        <v>23</v>
      </c>
      <c r="B84" s="209" t="s">
        <v>169</v>
      </c>
      <c r="C84" s="214" t="s">
        <v>204</v>
      </c>
      <c r="D84" s="254">
        <f>SUM(D85:D88)</f>
        <v>0</v>
      </c>
    </row>
    <row r="85" spans="1:4" x14ac:dyDescent="0.25">
      <c r="A85" s="212" t="s">
        <v>334</v>
      </c>
      <c r="B85" s="218" t="s">
        <v>204</v>
      </c>
      <c r="C85" s="214" t="s">
        <v>338</v>
      </c>
      <c r="D85" s="293"/>
    </row>
    <row r="86" spans="1:4" x14ac:dyDescent="0.25">
      <c r="A86" s="212" t="s">
        <v>335</v>
      </c>
      <c r="B86" s="218" t="s">
        <v>204</v>
      </c>
      <c r="C86" s="214" t="s">
        <v>339</v>
      </c>
      <c r="D86" s="293"/>
    </row>
    <row r="87" spans="1:4" x14ac:dyDescent="0.25">
      <c r="A87" s="212" t="s">
        <v>336</v>
      </c>
      <c r="B87" s="218" t="s">
        <v>204</v>
      </c>
      <c r="C87" s="214" t="s">
        <v>340</v>
      </c>
      <c r="D87" s="293"/>
    </row>
    <row r="88" spans="1:4" x14ac:dyDescent="0.25">
      <c r="A88" s="212" t="s">
        <v>337</v>
      </c>
      <c r="B88" s="218" t="s">
        <v>204</v>
      </c>
      <c r="C88" s="214" t="s">
        <v>341</v>
      </c>
      <c r="D88" s="293"/>
    </row>
    <row r="89" spans="1:4" x14ac:dyDescent="0.25">
      <c r="A89" s="226" t="s">
        <v>24</v>
      </c>
      <c r="B89" s="209" t="s">
        <v>171</v>
      </c>
      <c r="C89" s="214" t="s">
        <v>204</v>
      </c>
      <c r="D89" s="254">
        <f>SUM(D90:D92)</f>
        <v>0</v>
      </c>
    </row>
    <row r="90" spans="1:4" ht="15.75" x14ac:dyDescent="0.25">
      <c r="A90" s="212" t="s">
        <v>342</v>
      </c>
      <c r="B90" s="193" t="s">
        <v>204</v>
      </c>
      <c r="C90" s="214" t="s">
        <v>345</v>
      </c>
      <c r="D90" s="293"/>
    </row>
    <row r="91" spans="1:4" x14ac:dyDescent="0.25">
      <c r="A91" s="212" t="s">
        <v>343</v>
      </c>
      <c r="B91" s="218" t="s">
        <v>204</v>
      </c>
      <c r="C91" s="214" t="s">
        <v>346</v>
      </c>
      <c r="D91" s="293"/>
    </row>
    <row r="92" spans="1:4" x14ac:dyDescent="0.25">
      <c r="A92" s="212" t="s">
        <v>344</v>
      </c>
      <c r="B92" s="218" t="s">
        <v>204</v>
      </c>
      <c r="C92" s="214" t="s">
        <v>347</v>
      </c>
      <c r="D92" s="293"/>
    </row>
    <row r="93" spans="1:4" x14ac:dyDescent="0.25">
      <c r="A93" s="226" t="s">
        <v>25</v>
      </c>
      <c r="B93" s="209" t="s">
        <v>173</v>
      </c>
      <c r="C93" s="214" t="s">
        <v>204</v>
      </c>
      <c r="D93" s="254">
        <f>SUM(D94:D98)</f>
        <v>0</v>
      </c>
    </row>
    <row r="94" spans="1:4" x14ac:dyDescent="0.25">
      <c r="A94" s="212" t="s">
        <v>348</v>
      </c>
      <c r="B94" s="218" t="s">
        <v>204</v>
      </c>
      <c r="C94" s="214" t="s">
        <v>353</v>
      </c>
      <c r="D94" s="293"/>
    </row>
    <row r="95" spans="1:4" x14ac:dyDescent="0.25">
      <c r="A95" s="212" t="s">
        <v>349</v>
      </c>
      <c r="B95" s="218" t="s">
        <v>204</v>
      </c>
      <c r="C95" s="214" t="s">
        <v>354</v>
      </c>
      <c r="D95" s="293"/>
    </row>
    <row r="96" spans="1:4" x14ac:dyDescent="0.25">
      <c r="A96" s="212" t="s">
        <v>350</v>
      </c>
      <c r="B96" s="218" t="s">
        <v>204</v>
      </c>
      <c r="C96" s="214" t="s">
        <v>355</v>
      </c>
      <c r="D96" s="293"/>
    </row>
    <row r="97" spans="1:4" x14ac:dyDescent="0.25">
      <c r="A97" s="212" t="s">
        <v>351</v>
      </c>
      <c r="B97" s="218" t="s">
        <v>204</v>
      </c>
      <c r="C97" s="214" t="s">
        <v>356</v>
      </c>
      <c r="D97" s="293"/>
    </row>
    <row r="98" spans="1:4" x14ac:dyDescent="0.25">
      <c r="A98" s="212" t="s">
        <v>352</v>
      </c>
      <c r="B98" s="218" t="s">
        <v>204</v>
      </c>
      <c r="C98" s="214" t="s">
        <v>357</v>
      </c>
      <c r="D98" s="293"/>
    </row>
    <row r="99" spans="1:4" x14ac:dyDescent="0.25">
      <c r="A99" s="226" t="s">
        <v>26</v>
      </c>
      <c r="B99" s="209" t="s">
        <v>175</v>
      </c>
      <c r="C99" s="214" t="s">
        <v>204</v>
      </c>
      <c r="D99" s="254">
        <f>SUM(D100:D102)</f>
        <v>0</v>
      </c>
    </row>
    <row r="100" spans="1:4" x14ac:dyDescent="0.25">
      <c r="A100" s="212" t="s">
        <v>358</v>
      </c>
      <c r="B100" s="218" t="s">
        <v>204</v>
      </c>
      <c r="C100" s="214" t="s">
        <v>361</v>
      </c>
      <c r="D100" s="293"/>
    </row>
    <row r="101" spans="1:4" x14ac:dyDescent="0.25">
      <c r="A101" s="212" t="s">
        <v>359</v>
      </c>
      <c r="B101" s="218" t="s">
        <v>204</v>
      </c>
      <c r="C101" s="214" t="s">
        <v>362</v>
      </c>
      <c r="D101" s="293"/>
    </row>
    <row r="102" spans="1:4" x14ac:dyDescent="0.25">
      <c r="A102" s="198" t="s">
        <v>360</v>
      </c>
      <c r="B102" s="218" t="s">
        <v>204</v>
      </c>
      <c r="C102" s="214" t="s">
        <v>363</v>
      </c>
      <c r="D102" s="293"/>
    </row>
    <row r="103" spans="1:4" x14ac:dyDescent="0.25">
      <c r="A103" s="198"/>
      <c r="B103" s="218"/>
      <c r="C103" s="227"/>
      <c r="D103" s="255"/>
    </row>
    <row r="104" spans="1:4" ht="28.5" x14ac:dyDescent="0.25">
      <c r="A104" s="229" t="s">
        <v>206</v>
      </c>
      <c r="B104" s="198"/>
      <c r="C104" s="198"/>
      <c r="D104" s="249">
        <f>SUM(D8,D11,D13,D23,D28,D34,D40,D49,D53,D58,D62,D65,D72,D77,D81,D84,D89,D93,D99)</f>
        <v>0</v>
      </c>
    </row>
    <row r="105" spans="1:4" x14ac:dyDescent="0.25">
      <c r="A105" s="208"/>
      <c r="B105" s="198"/>
      <c r="C105" s="198"/>
      <c r="D105" s="226"/>
    </row>
    <row r="106" spans="1:4" ht="16.5" customHeight="1" x14ac:dyDescent="0.25">
      <c r="A106" s="233" t="s">
        <v>209</v>
      </c>
      <c r="B106" s="234"/>
      <c r="C106" s="234"/>
      <c r="D106" s="257">
        <v>47</v>
      </c>
    </row>
    <row r="107" spans="1:4" ht="20.25" customHeight="1" x14ac:dyDescent="0.25">
      <c r="A107" s="235" t="s">
        <v>210</v>
      </c>
      <c r="B107" s="236"/>
      <c r="C107" s="236"/>
      <c r="D107" s="236">
        <f>D6-D106</f>
        <v>-47</v>
      </c>
    </row>
    <row r="108" spans="1:4" ht="88.5" customHeight="1" x14ac:dyDescent="0.25">
      <c r="A108" s="280" t="s">
        <v>388</v>
      </c>
      <c r="B108" s="314"/>
      <c r="C108" s="315"/>
      <c r="D108" s="316"/>
    </row>
  </sheetData>
  <sheetProtection sort="0" autoFilter="0"/>
  <mergeCells count="2">
    <mergeCell ref="A2:D2"/>
    <mergeCell ref="B108:D10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E108"/>
  <sheetViews>
    <sheetView zoomScale="90" zoomScaleNormal="90" workbookViewId="0">
      <pane ySplit="6" topLeftCell="A7" activePane="bottomLeft" state="frozen"/>
      <selection pane="bottomLeft" activeCell="H4" sqref="H4"/>
    </sheetView>
  </sheetViews>
  <sheetFormatPr defaultRowHeight="15" x14ac:dyDescent="0.25"/>
  <cols>
    <col min="1" max="1" width="41.85546875" style="194" customWidth="1"/>
    <col min="2" max="2" width="16" style="194" customWidth="1"/>
    <col min="3" max="3" width="14.5703125" style="194" customWidth="1"/>
    <col min="4" max="5" width="19.7109375" style="194" customWidth="1"/>
    <col min="6" max="16384" width="9.140625" style="194"/>
  </cols>
  <sheetData>
    <row r="2" spans="1:5" ht="23.25" customHeight="1" x14ac:dyDescent="0.25">
      <c r="A2" s="336" t="s">
        <v>430</v>
      </c>
      <c r="B2" s="336"/>
      <c r="C2" s="336"/>
      <c r="D2" s="336"/>
      <c r="E2" s="336"/>
    </row>
    <row r="3" spans="1:5" x14ac:dyDescent="0.25">
      <c r="A3" s="198"/>
      <c r="B3" s="198"/>
      <c r="C3" s="198"/>
      <c r="D3" s="198"/>
      <c r="E3" s="198"/>
    </row>
    <row r="4" spans="1:5" ht="90" x14ac:dyDescent="0.25">
      <c r="A4" s="267" t="s">
        <v>200</v>
      </c>
      <c r="B4" s="200" t="s">
        <v>431</v>
      </c>
      <c r="C4" s="200" t="s">
        <v>432</v>
      </c>
      <c r="D4" s="200" t="s">
        <v>433</v>
      </c>
      <c r="E4" s="200" t="s">
        <v>434</v>
      </c>
    </row>
    <row r="5" spans="1:5" x14ac:dyDescent="0.25">
      <c r="A5" s="198"/>
      <c r="B5" s="267">
        <v>1</v>
      </c>
      <c r="C5" s="267">
        <v>2</v>
      </c>
      <c r="D5" s="267">
        <v>3</v>
      </c>
      <c r="E5" s="267">
        <v>4</v>
      </c>
    </row>
    <row r="6" spans="1:5" ht="38.25" customHeight="1" x14ac:dyDescent="0.25">
      <c r="A6" s="201" t="s">
        <v>212</v>
      </c>
      <c r="B6" s="202">
        <v>52629000000</v>
      </c>
      <c r="C6" s="203" t="s">
        <v>204</v>
      </c>
      <c r="D6" s="248">
        <f>SUM(D9:D10,D12,D14:D22,D24:D27,D29:D33,D35:D39,D41:D48,D50:D52,D54:D57,D59:D61,D63:D64,D66:D71,D73:D76,D78:D80,D82:D83,D85:D88,D90:D92,D94:D98,D100:D102)</f>
        <v>0</v>
      </c>
      <c r="E6" s="248">
        <f>SUM(E9:E10,E12,E14:E22,E24:E27,E29:E33,E35:E39,E41:E48,E50:E52,E54:E57,E59:E61,E63:E64,E66:E71,E73:E76,E78:E80,E82:E83,E85:E88,E90:E92,E94:E98,E100:E102)</f>
        <v>0</v>
      </c>
    </row>
    <row r="7" spans="1:5" ht="15" customHeight="1" x14ac:dyDescent="0.25">
      <c r="A7" s="205" t="s">
        <v>205</v>
      </c>
      <c r="B7" s="200"/>
      <c r="C7" s="206"/>
      <c r="D7" s="250"/>
      <c r="E7" s="246"/>
    </row>
    <row r="8" spans="1:5" ht="15" customHeight="1" x14ac:dyDescent="0.25">
      <c r="A8" s="208" t="s">
        <v>27</v>
      </c>
      <c r="B8" s="209">
        <v>52629151000</v>
      </c>
      <c r="C8" s="210" t="s">
        <v>204</v>
      </c>
      <c r="D8" s="251">
        <f>SUM(D9:D10)</f>
        <v>0</v>
      </c>
      <c r="E8" s="251">
        <f t="shared" ref="E8" si="0">SUM(E9:E10)</f>
        <v>0</v>
      </c>
    </row>
    <row r="9" spans="1:5" ht="15" customHeight="1" x14ac:dyDescent="0.25">
      <c r="A9" s="212" t="s">
        <v>213</v>
      </c>
      <c r="B9" s="213" t="s">
        <v>204</v>
      </c>
      <c r="C9" s="214" t="s">
        <v>216</v>
      </c>
      <c r="D9" s="288"/>
      <c r="E9" s="295"/>
    </row>
    <row r="10" spans="1:5" ht="15" customHeight="1" x14ac:dyDescent="0.25">
      <c r="A10" s="212" t="s">
        <v>214</v>
      </c>
      <c r="B10" s="213" t="s">
        <v>204</v>
      </c>
      <c r="C10" s="214" t="s">
        <v>217</v>
      </c>
      <c r="D10" s="288"/>
      <c r="E10" s="292"/>
    </row>
    <row r="11" spans="1:5" ht="15" customHeight="1" x14ac:dyDescent="0.25">
      <c r="A11" s="208" t="s">
        <v>28</v>
      </c>
      <c r="B11" s="209" t="s">
        <v>179</v>
      </c>
      <c r="C11" s="210" t="s">
        <v>204</v>
      </c>
      <c r="D11" s="261">
        <f>D12</f>
        <v>0</v>
      </c>
      <c r="E11" s="261">
        <f t="shared" ref="E11" si="1">E12</f>
        <v>0</v>
      </c>
    </row>
    <row r="12" spans="1:5" ht="15" customHeight="1" x14ac:dyDescent="0.25">
      <c r="A12" s="212" t="s">
        <v>215</v>
      </c>
      <c r="B12" s="213" t="s">
        <v>204</v>
      </c>
      <c r="C12" s="214" t="s">
        <v>218</v>
      </c>
      <c r="D12" s="288"/>
      <c r="E12" s="295"/>
    </row>
    <row r="13" spans="1:5" ht="15" customHeight="1" x14ac:dyDescent="0.25">
      <c r="A13" s="215" t="s">
        <v>10</v>
      </c>
      <c r="B13" s="209" t="s">
        <v>143</v>
      </c>
      <c r="C13" s="216" t="s">
        <v>204</v>
      </c>
      <c r="D13" s="249">
        <f>SUM(D14:D22)</f>
        <v>0</v>
      </c>
      <c r="E13" s="249">
        <f t="shared" ref="E13" si="2">SUM(E14:E22)</f>
        <v>0</v>
      </c>
    </row>
    <row r="14" spans="1:5" ht="15" customHeight="1" x14ac:dyDescent="0.25">
      <c r="A14" s="212" t="s">
        <v>219</v>
      </c>
      <c r="B14" s="218" t="s">
        <v>204</v>
      </c>
      <c r="C14" s="214" t="s">
        <v>228</v>
      </c>
      <c r="D14" s="292"/>
      <c r="E14" s="295"/>
    </row>
    <row r="15" spans="1:5" ht="15" customHeight="1" x14ac:dyDescent="0.25">
      <c r="A15" s="212" t="s">
        <v>220</v>
      </c>
      <c r="B15" s="218" t="s">
        <v>204</v>
      </c>
      <c r="C15" s="214" t="s">
        <v>229</v>
      </c>
      <c r="D15" s="292"/>
      <c r="E15" s="292"/>
    </row>
    <row r="16" spans="1:5" ht="15" customHeight="1" x14ac:dyDescent="0.25">
      <c r="A16" s="212" t="s">
        <v>221</v>
      </c>
      <c r="B16" s="218" t="s">
        <v>204</v>
      </c>
      <c r="C16" s="214" t="s">
        <v>230</v>
      </c>
      <c r="D16" s="292"/>
      <c r="E16" s="295"/>
    </row>
    <row r="17" spans="1:5" ht="15" customHeight="1" x14ac:dyDescent="0.25">
      <c r="A17" s="212" t="s">
        <v>222</v>
      </c>
      <c r="B17" s="218" t="s">
        <v>204</v>
      </c>
      <c r="C17" s="214" t="s">
        <v>231</v>
      </c>
      <c r="D17" s="292"/>
      <c r="E17" s="295"/>
    </row>
    <row r="18" spans="1:5" ht="15" customHeight="1" x14ac:dyDescent="0.25">
      <c r="A18" s="212" t="s">
        <v>223</v>
      </c>
      <c r="B18" s="218" t="s">
        <v>204</v>
      </c>
      <c r="C18" s="214" t="s">
        <v>232</v>
      </c>
      <c r="D18" s="292"/>
      <c r="E18" s="295"/>
    </row>
    <row r="19" spans="1:5" ht="15" customHeight="1" x14ac:dyDescent="0.25">
      <c r="A19" s="212" t="s">
        <v>224</v>
      </c>
      <c r="B19" s="218" t="s">
        <v>204</v>
      </c>
      <c r="C19" s="214" t="s">
        <v>233</v>
      </c>
      <c r="D19" s="292"/>
      <c r="E19" s="292"/>
    </row>
    <row r="20" spans="1:5" ht="15" customHeight="1" x14ac:dyDescent="0.25">
      <c r="A20" s="212" t="s">
        <v>225</v>
      </c>
      <c r="B20" s="218" t="s">
        <v>204</v>
      </c>
      <c r="C20" s="214" t="s">
        <v>234</v>
      </c>
      <c r="D20" s="292"/>
      <c r="E20" s="295"/>
    </row>
    <row r="21" spans="1:5" ht="15" customHeight="1" x14ac:dyDescent="0.25">
      <c r="A21" s="212" t="s">
        <v>226</v>
      </c>
      <c r="B21" s="218" t="s">
        <v>204</v>
      </c>
      <c r="C21" s="214" t="s">
        <v>235</v>
      </c>
      <c r="D21" s="292"/>
      <c r="E21" s="292"/>
    </row>
    <row r="22" spans="1:5" ht="15" customHeight="1" x14ac:dyDescent="0.25">
      <c r="A22" s="212" t="s">
        <v>227</v>
      </c>
      <c r="B22" s="218" t="s">
        <v>204</v>
      </c>
      <c r="C22" s="214">
        <v>52629402141</v>
      </c>
      <c r="D22" s="292"/>
      <c r="E22" s="295"/>
    </row>
    <row r="23" spans="1:5" ht="15" customHeight="1" x14ac:dyDescent="0.25">
      <c r="A23" s="215" t="s">
        <v>11</v>
      </c>
      <c r="B23" s="209" t="s">
        <v>145</v>
      </c>
      <c r="C23" s="219" t="s">
        <v>204</v>
      </c>
      <c r="D23" s="249">
        <f>SUM(D24:D27)</f>
        <v>0</v>
      </c>
      <c r="E23" s="249">
        <f t="shared" ref="E23" si="3">SUM(E24:E27)</f>
        <v>0</v>
      </c>
    </row>
    <row r="24" spans="1:5" ht="15" customHeight="1" x14ac:dyDescent="0.25">
      <c r="A24" s="212" t="s">
        <v>236</v>
      </c>
      <c r="B24" s="218" t="s">
        <v>204</v>
      </c>
      <c r="C24" s="214" t="s">
        <v>240</v>
      </c>
      <c r="D24" s="292"/>
      <c r="E24" s="295"/>
    </row>
    <row r="25" spans="1:5" ht="15" customHeight="1" x14ac:dyDescent="0.25">
      <c r="A25" s="212" t="s">
        <v>237</v>
      </c>
      <c r="B25" s="218" t="s">
        <v>204</v>
      </c>
      <c r="C25" s="214" t="s">
        <v>241</v>
      </c>
      <c r="D25" s="292"/>
      <c r="E25" s="295"/>
    </row>
    <row r="26" spans="1:5" ht="15" customHeight="1" x14ac:dyDescent="0.25">
      <c r="A26" s="212" t="s">
        <v>238</v>
      </c>
      <c r="B26" s="218" t="s">
        <v>204</v>
      </c>
      <c r="C26" s="214" t="s">
        <v>242</v>
      </c>
      <c r="D26" s="292"/>
      <c r="E26" s="292"/>
    </row>
    <row r="27" spans="1:5" ht="15" customHeight="1" x14ac:dyDescent="0.25">
      <c r="A27" s="212" t="s">
        <v>239</v>
      </c>
      <c r="B27" s="218" t="s">
        <v>204</v>
      </c>
      <c r="C27" s="214" t="s">
        <v>243</v>
      </c>
      <c r="D27" s="292"/>
      <c r="E27" s="295"/>
    </row>
    <row r="28" spans="1:5" ht="15" customHeight="1" x14ac:dyDescent="0.25">
      <c r="A28" s="215" t="s">
        <v>12</v>
      </c>
      <c r="B28" s="209" t="s">
        <v>147</v>
      </c>
      <c r="C28" s="216" t="s">
        <v>204</v>
      </c>
      <c r="D28" s="249">
        <f>SUM(D29:D33)</f>
        <v>0</v>
      </c>
      <c r="E28" s="249">
        <f t="shared" ref="E28" si="4">SUM(E29:E33)</f>
        <v>0</v>
      </c>
    </row>
    <row r="29" spans="1:5" ht="15" customHeight="1" x14ac:dyDescent="0.25">
      <c r="A29" s="212" t="s">
        <v>244</v>
      </c>
      <c r="B29" s="218" t="s">
        <v>204</v>
      </c>
      <c r="C29" s="214" t="s">
        <v>249</v>
      </c>
      <c r="D29" s="292"/>
      <c r="E29" s="295"/>
    </row>
    <row r="30" spans="1:5" ht="15" customHeight="1" x14ac:dyDescent="0.25">
      <c r="A30" s="212" t="s">
        <v>245</v>
      </c>
      <c r="B30" s="218" t="s">
        <v>204</v>
      </c>
      <c r="C30" s="214" t="s">
        <v>250</v>
      </c>
      <c r="D30" s="292"/>
      <c r="E30" s="295"/>
    </row>
    <row r="31" spans="1:5" ht="15" customHeight="1" x14ac:dyDescent="0.25">
      <c r="A31" s="212" t="s">
        <v>246</v>
      </c>
      <c r="B31" s="218" t="s">
        <v>204</v>
      </c>
      <c r="C31" s="214" t="s">
        <v>251</v>
      </c>
      <c r="D31" s="292"/>
      <c r="E31" s="292"/>
    </row>
    <row r="32" spans="1:5" ht="15" customHeight="1" x14ac:dyDescent="0.25">
      <c r="A32" s="212" t="s">
        <v>247</v>
      </c>
      <c r="B32" s="218" t="s">
        <v>204</v>
      </c>
      <c r="C32" s="214" t="s">
        <v>252</v>
      </c>
      <c r="D32" s="292"/>
      <c r="E32" s="295"/>
    </row>
    <row r="33" spans="1:5" ht="15" customHeight="1" x14ac:dyDescent="0.25">
      <c r="A33" s="212" t="s">
        <v>248</v>
      </c>
      <c r="B33" s="218" t="s">
        <v>204</v>
      </c>
      <c r="C33" s="214" t="s">
        <v>253</v>
      </c>
      <c r="D33" s="292"/>
      <c r="E33" s="295"/>
    </row>
    <row r="34" spans="1:5" ht="15" customHeight="1" x14ac:dyDescent="0.25">
      <c r="A34" s="215" t="s">
        <v>13</v>
      </c>
      <c r="B34" s="209" t="s">
        <v>149</v>
      </c>
      <c r="C34" s="220" t="s">
        <v>204</v>
      </c>
      <c r="D34" s="249">
        <f>SUM(D35:D39)</f>
        <v>0</v>
      </c>
      <c r="E34" s="249">
        <f t="shared" ref="E34" si="5">SUM(E35:E39)</f>
        <v>0</v>
      </c>
    </row>
    <row r="35" spans="1:5" ht="15" customHeight="1" x14ac:dyDescent="0.25">
      <c r="A35" s="212" t="s">
        <v>254</v>
      </c>
      <c r="B35" s="218" t="s">
        <v>204</v>
      </c>
      <c r="C35" s="214" t="s">
        <v>259</v>
      </c>
      <c r="D35" s="292"/>
      <c r="E35" s="292"/>
    </row>
    <row r="36" spans="1:5" ht="15" customHeight="1" x14ac:dyDescent="0.25">
      <c r="A36" s="212" t="s">
        <v>255</v>
      </c>
      <c r="B36" s="218" t="s">
        <v>204</v>
      </c>
      <c r="C36" s="214" t="s">
        <v>260</v>
      </c>
      <c r="D36" s="292"/>
      <c r="E36" s="295"/>
    </row>
    <row r="37" spans="1:5" ht="15" customHeight="1" x14ac:dyDescent="0.25">
      <c r="A37" s="212" t="s">
        <v>256</v>
      </c>
      <c r="B37" s="218" t="s">
        <v>204</v>
      </c>
      <c r="C37" s="214" t="s">
        <v>261</v>
      </c>
      <c r="D37" s="292"/>
      <c r="E37" s="295"/>
    </row>
    <row r="38" spans="1:5" ht="15" customHeight="1" x14ac:dyDescent="0.25">
      <c r="A38" s="212" t="s">
        <v>257</v>
      </c>
      <c r="B38" s="218" t="s">
        <v>204</v>
      </c>
      <c r="C38" s="214" t="s">
        <v>262</v>
      </c>
      <c r="D38" s="292"/>
      <c r="E38" s="292"/>
    </row>
    <row r="39" spans="1:5" ht="15" customHeight="1" x14ac:dyDescent="0.25">
      <c r="A39" s="212" t="s">
        <v>258</v>
      </c>
      <c r="B39" s="218" t="s">
        <v>204</v>
      </c>
      <c r="C39" s="214" t="s">
        <v>263</v>
      </c>
      <c r="D39" s="292"/>
      <c r="E39" s="295"/>
    </row>
    <row r="40" spans="1:5" ht="15" customHeight="1" x14ac:dyDescent="0.25">
      <c r="A40" s="215" t="s">
        <v>14</v>
      </c>
      <c r="B40" s="209" t="s">
        <v>151</v>
      </c>
      <c r="C40" s="220" t="s">
        <v>204</v>
      </c>
      <c r="D40" s="249">
        <f>SUM(D41:D48)</f>
        <v>0</v>
      </c>
      <c r="E40" s="249">
        <f t="shared" ref="E40" si="6">SUM(E41:E48)</f>
        <v>0</v>
      </c>
    </row>
    <row r="41" spans="1:5" ht="15" customHeight="1" x14ac:dyDescent="0.25">
      <c r="A41" s="212" t="s">
        <v>264</v>
      </c>
      <c r="B41" s="218" t="s">
        <v>204</v>
      </c>
      <c r="C41" s="214" t="s">
        <v>272</v>
      </c>
      <c r="D41" s="292"/>
      <c r="E41" s="292"/>
    </row>
    <row r="42" spans="1:5" ht="15" customHeight="1" x14ac:dyDescent="0.25">
      <c r="A42" s="212" t="s">
        <v>265</v>
      </c>
      <c r="B42" s="218" t="s">
        <v>204</v>
      </c>
      <c r="C42" s="214" t="s">
        <v>273</v>
      </c>
      <c r="D42" s="292"/>
      <c r="E42" s="295"/>
    </row>
    <row r="43" spans="1:5" ht="15" customHeight="1" x14ac:dyDescent="0.25">
      <c r="A43" s="212" t="s">
        <v>266</v>
      </c>
      <c r="B43" s="218" t="s">
        <v>204</v>
      </c>
      <c r="C43" s="214" t="s">
        <v>274</v>
      </c>
      <c r="D43" s="292"/>
      <c r="E43" s="295"/>
    </row>
    <row r="44" spans="1:5" ht="15" customHeight="1" x14ac:dyDescent="0.25">
      <c r="A44" s="212" t="s">
        <v>267</v>
      </c>
      <c r="B44" s="218" t="s">
        <v>204</v>
      </c>
      <c r="C44" s="214" t="s">
        <v>275</v>
      </c>
      <c r="D44" s="292"/>
      <c r="E44" s="295"/>
    </row>
    <row r="45" spans="1:5" ht="15" customHeight="1" x14ac:dyDescent="0.25">
      <c r="A45" s="212" t="s">
        <v>268</v>
      </c>
      <c r="B45" s="218" t="s">
        <v>204</v>
      </c>
      <c r="C45" s="214" t="s">
        <v>276</v>
      </c>
      <c r="D45" s="293"/>
      <c r="E45" s="293"/>
    </row>
    <row r="46" spans="1:5" ht="15" customHeight="1" x14ac:dyDescent="0.25">
      <c r="A46" s="212" t="s">
        <v>269</v>
      </c>
      <c r="B46" s="218" t="s">
        <v>204</v>
      </c>
      <c r="C46" s="214" t="s">
        <v>277</v>
      </c>
      <c r="D46" s="293"/>
      <c r="E46" s="295"/>
    </row>
    <row r="47" spans="1:5" ht="15" customHeight="1" x14ac:dyDescent="0.25">
      <c r="A47" s="212" t="s">
        <v>270</v>
      </c>
      <c r="B47" s="218" t="s">
        <v>204</v>
      </c>
      <c r="C47" s="214" t="s">
        <v>278</v>
      </c>
      <c r="D47" s="293"/>
      <c r="E47" s="295"/>
    </row>
    <row r="48" spans="1:5" ht="15" customHeight="1" x14ac:dyDescent="0.25">
      <c r="A48" s="212" t="s">
        <v>271</v>
      </c>
      <c r="B48" s="218" t="s">
        <v>204</v>
      </c>
      <c r="C48" s="214" t="s">
        <v>279</v>
      </c>
      <c r="D48" s="293"/>
      <c r="E48" s="295"/>
    </row>
    <row r="49" spans="1:5" ht="15" customHeight="1" x14ac:dyDescent="0.25">
      <c r="A49" s="215" t="s">
        <v>15</v>
      </c>
      <c r="B49" s="209" t="s">
        <v>153</v>
      </c>
      <c r="C49" s="218" t="s">
        <v>204</v>
      </c>
      <c r="D49" s="254">
        <f>SUM(D50:D52)</f>
        <v>0</v>
      </c>
      <c r="E49" s="254">
        <f t="shared" ref="E49" si="7">SUM(E50:E52)</f>
        <v>0</v>
      </c>
    </row>
    <row r="50" spans="1:5" ht="15" customHeight="1" x14ac:dyDescent="0.25">
      <c r="A50" s="212" t="s">
        <v>280</v>
      </c>
      <c r="B50" s="218" t="s">
        <v>204</v>
      </c>
      <c r="C50" s="214" t="s">
        <v>283</v>
      </c>
      <c r="D50" s="293"/>
      <c r="E50" s="293"/>
    </row>
    <row r="51" spans="1:5" ht="15" customHeight="1" x14ac:dyDescent="0.25">
      <c r="A51" s="212" t="s">
        <v>281</v>
      </c>
      <c r="B51" s="218" t="s">
        <v>204</v>
      </c>
      <c r="C51" s="214" t="s">
        <v>284</v>
      </c>
      <c r="D51" s="293"/>
      <c r="E51" s="295"/>
    </row>
    <row r="52" spans="1:5" ht="15" customHeight="1" x14ac:dyDescent="0.25">
      <c r="A52" s="212" t="s">
        <v>282</v>
      </c>
      <c r="B52" s="218" t="s">
        <v>204</v>
      </c>
      <c r="C52" s="214" t="s">
        <v>285</v>
      </c>
      <c r="D52" s="293"/>
      <c r="E52" s="295"/>
    </row>
    <row r="53" spans="1:5" ht="15" customHeight="1" x14ac:dyDescent="0.25">
      <c r="A53" s="224" t="s">
        <v>16</v>
      </c>
      <c r="B53" s="209" t="s">
        <v>155</v>
      </c>
      <c r="C53" s="218" t="s">
        <v>204</v>
      </c>
      <c r="D53" s="254">
        <f>SUM(D54:D57)</f>
        <v>0</v>
      </c>
      <c r="E53" s="254">
        <f t="shared" ref="E53" si="8">SUM(E54:E57)</f>
        <v>0</v>
      </c>
    </row>
    <row r="54" spans="1:5" ht="15" customHeight="1" x14ac:dyDescent="0.25">
      <c r="A54" s="212" t="s">
        <v>286</v>
      </c>
      <c r="B54" s="218" t="s">
        <v>204</v>
      </c>
      <c r="C54" s="214" t="s">
        <v>290</v>
      </c>
      <c r="D54" s="293"/>
      <c r="E54" s="295"/>
    </row>
    <row r="55" spans="1:5" ht="15" customHeight="1" x14ac:dyDescent="0.25">
      <c r="A55" s="212" t="s">
        <v>287</v>
      </c>
      <c r="B55" s="218" t="s">
        <v>204</v>
      </c>
      <c r="C55" s="214" t="s">
        <v>291</v>
      </c>
      <c r="D55" s="293"/>
      <c r="E55" s="294"/>
    </row>
    <row r="56" spans="1:5" ht="15" customHeight="1" x14ac:dyDescent="0.25">
      <c r="A56" s="212" t="s">
        <v>288</v>
      </c>
      <c r="B56" s="218" t="s">
        <v>204</v>
      </c>
      <c r="C56" s="214" t="s">
        <v>292</v>
      </c>
      <c r="D56" s="293"/>
      <c r="E56" s="295"/>
    </row>
    <row r="57" spans="1:5" ht="15" customHeight="1" x14ac:dyDescent="0.25">
      <c r="A57" s="212" t="s">
        <v>289</v>
      </c>
      <c r="B57" s="218" t="s">
        <v>204</v>
      </c>
      <c r="C57" s="214" t="s">
        <v>293</v>
      </c>
      <c r="D57" s="293"/>
      <c r="E57" s="295"/>
    </row>
    <row r="58" spans="1:5" ht="15" customHeight="1" x14ac:dyDescent="0.25">
      <c r="A58" s="224" t="s">
        <v>17</v>
      </c>
      <c r="B58" s="209" t="s">
        <v>158</v>
      </c>
      <c r="C58" s="218" t="s">
        <v>204</v>
      </c>
      <c r="D58" s="256">
        <f>SUM(D59:D61)</f>
        <v>0</v>
      </c>
      <c r="E58" s="256">
        <f t="shared" ref="E58" si="9">SUM(E59:E61)</f>
        <v>0</v>
      </c>
    </row>
    <row r="59" spans="1:5" ht="15" customHeight="1" x14ac:dyDescent="0.25">
      <c r="A59" s="212" t="s">
        <v>294</v>
      </c>
      <c r="B59" s="218" t="s">
        <v>204</v>
      </c>
      <c r="C59" s="214" t="s">
        <v>297</v>
      </c>
      <c r="D59" s="293"/>
      <c r="E59" s="295"/>
    </row>
    <row r="60" spans="1:5" ht="15" customHeight="1" x14ac:dyDescent="0.25">
      <c r="A60" s="212" t="s">
        <v>295</v>
      </c>
      <c r="B60" s="218" t="s">
        <v>204</v>
      </c>
      <c r="C60" s="214" t="s">
        <v>298</v>
      </c>
      <c r="D60" s="293"/>
      <c r="E60" s="293"/>
    </row>
    <row r="61" spans="1:5" ht="15" customHeight="1" x14ac:dyDescent="0.25">
      <c r="A61" s="212" t="s">
        <v>296</v>
      </c>
      <c r="B61" s="218" t="s">
        <v>204</v>
      </c>
      <c r="C61" s="214" t="s">
        <v>299</v>
      </c>
      <c r="D61" s="293"/>
      <c r="E61" s="293"/>
    </row>
    <row r="62" spans="1:5" ht="15" customHeight="1" x14ac:dyDescent="0.25">
      <c r="A62" s="226" t="s">
        <v>18</v>
      </c>
      <c r="B62" s="209" t="s">
        <v>159</v>
      </c>
      <c r="C62" s="218" t="s">
        <v>204</v>
      </c>
      <c r="D62" s="254">
        <f>SUM(D63:D64)</f>
        <v>0</v>
      </c>
      <c r="E62" s="254">
        <f t="shared" ref="E62" si="10">SUM(E63:E64)</f>
        <v>0</v>
      </c>
    </row>
    <row r="63" spans="1:5" ht="15" customHeight="1" x14ac:dyDescent="0.25">
      <c r="A63" s="212" t="s">
        <v>300</v>
      </c>
      <c r="B63" s="218" t="s">
        <v>204</v>
      </c>
      <c r="C63" s="214" t="s">
        <v>302</v>
      </c>
      <c r="D63" s="293"/>
      <c r="E63" s="295"/>
    </row>
    <row r="64" spans="1:5" ht="15" customHeight="1" x14ac:dyDescent="0.25">
      <c r="A64" s="212" t="s">
        <v>301</v>
      </c>
      <c r="B64" s="218" t="s">
        <v>204</v>
      </c>
      <c r="C64" s="214" t="s">
        <v>303</v>
      </c>
      <c r="D64" s="293"/>
      <c r="E64" s="295"/>
    </row>
    <row r="65" spans="1:5" ht="15" customHeight="1" x14ac:dyDescent="0.25">
      <c r="A65" s="226" t="s">
        <v>19</v>
      </c>
      <c r="B65" s="209" t="s">
        <v>161</v>
      </c>
      <c r="C65" s="214" t="s">
        <v>204</v>
      </c>
      <c r="D65" s="254">
        <f>SUM(D66:D71)</f>
        <v>0</v>
      </c>
      <c r="E65" s="254">
        <f t="shared" ref="E65" si="11">SUM(E66:E71)</f>
        <v>0</v>
      </c>
    </row>
    <row r="66" spans="1:5" ht="15" customHeight="1" x14ac:dyDescent="0.25">
      <c r="A66" s="212" t="s">
        <v>304</v>
      </c>
      <c r="B66" s="218" t="s">
        <v>204</v>
      </c>
      <c r="C66" s="214" t="s">
        <v>310</v>
      </c>
      <c r="D66" s="293"/>
      <c r="E66" s="293"/>
    </row>
    <row r="67" spans="1:5" ht="15" customHeight="1" x14ac:dyDescent="0.25">
      <c r="A67" s="212" t="s">
        <v>305</v>
      </c>
      <c r="B67" s="218" t="s">
        <v>204</v>
      </c>
      <c r="C67" s="214" t="s">
        <v>311</v>
      </c>
      <c r="D67" s="293"/>
      <c r="E67" s="293"/>
    </row>
    <row r="68" spans="1:5" ht="15" customHeight="1" x14ac:dyDescent="0.25">
      <c r="A68" s="212" t="s">
        <v>306</v>
      </c>
      <c r="B68" s="218" t="s">
        <v>204</v>
      </c>
      <c r="C68" s="214" t="s">
        <v>312</v>
      </c>
      <c r="D68" s="293"/>
      <c r="E68" s="293"/>
    </row>
    <row r="69" spans="1:5" ht="15" customHeight="1" x14ac:dyDescent="0.25">
      <c r="A69" s="212" t="s">
        <v>307</v>
      </c>
      <c r="B69" s="218" t="s">
        <v>204</v>
      </c>
      <c r="C69" s="214" t="s">
        <v>313</v>
      </c>
      <c r="D69" s="293"/>
      <c r="E69" s="293"/>
    </row>
    <row r="70" spans="1:5" ht="15" customHeight="1" x14ac:dyDescent="0.25">
      <c r="A70" s="212" t="s">
        <v>308</v>
      </c>
      <c r="B70" s="218" t="s">
        <v>204</v>
      </c>
      <c r="C70" s="214" t="s">
        <v>314</v>
      </c>
      <c r="D70" s="293"/>
      <c r="E70" s="293"/>
    </row>
    <row r="71" spans="1:5" ht="15" customHeight="1" x14ac:dyDescent="0.25">
      <c r="A71" s="212" t="s">
        <v>309</v>
      </c>
      <c r="B71" s="218" t="s">
        <v>204</v>
      </c>
      <c r="C71" s="214" t="s">
        <v>315</v>
      </c>
      <c r="D71" s="293"/>
      <c r="E71" s="293"/>
    </row>
    <row r="72" spans="1:5" ht="15" customHeight="1" x14ac:dyDescent="0.25">
      <c r="A72" s="226" t="s">
        <v>20</v>
      </c>
      <c r="B72" s="209" t="s">
        <v>163</v>
      </c>
      <c r="C72" s="214" t="s">
        <v>204</v>
      </c>
      <c r="D72" s="254">
        <f>SUM(D73:D76)</f>
        <v>0</v>
      </c>
      <c r="E72" s="254">
        <f t="shared" ref="E72" si="12">SUM(E73:E76)</f>
        <v>0</v>
      </c>
    </row>
    <row r="73" spans="1:5" ht="15" customHeight="1" x14ac:dyDescent="0.25">
      <c r="A73" s="212" t="s">
        <v>320</v>
      </c>
      <c r="B73" s="218" t="s">
        <v>204</v>
      </c>
      <c r="C73" s="214" t="s">
        <v>316</v>
      </c>
      <c r="D73" s="293"/>
      <c r="E73" s="293"/>
    </row>
    <row r="74" spans="1:5" ht="15" customHeight="1" x14ac:dyDescent="0.25">
      <c r="A74" s="212" t="s">
        <v>321</v>
      </c>
      <c r="B74" s="218" t="s">
        <v>204</v>
      </c>
      <c r="C74" s="214" t="s">
        <v>317</v>
      </c>
      <c r="D74" s="293"/>
      <c r="E74" s="293"/>
    </row>
    <row r="75" spans="1:5" ht="15" customHeight="1" x14ac:dyDescent="0.25">
      <c r="A75" s="212" t="s">
        <v>322</v>
      </c>
      <c r="B75" s="218" t="s">
        <v>204</v>
      </c>
      <c r="C75" s="214" t="s">
        <v>318</v>
      </c>
      <c r="D75" s="293"/>
      <c r="E75" s="293"/>
    </row>
    <row r="76" spans="1:5" ht="15" customHeight="1" x14ac:dyDescent="0.25">
      <c r="A76" s="212" t="s">
        <v>323</v>
      </c>
      <c r="B76" s="218" t="s">
        <v>204</v>
      </c>
      <c r="C76" s="214" t="s">
        <v>319</v>
      </c>
      <c r="D76" s="293"/>
      <c r="E76" s="293"/>
    </row>
    <row r="77" spans="1:5" ht="15" customHeight="1" x14ac:dyDescent="0.25">
      <c r="A77" s="226" t="s">
        <v>21</v>
      </c>
      <c r="B77" s="209" t="s">
        <v>165</v>
      </c>
      <c r="C77" s="214" t="s">
        <v>204</v>
      </c>
      <c r="D77" s="254">
        <f>SUM(D78:D80)</f>
        <v>0</v>
      </c>
      <c r="E77" s="254">
        <f t="shared" ref="E77" si="13">SUM(E78:E80)</f>
        <v>0</v>
      </c>
    </row>
    <row r="78" spans="1:5" ht="15" customHeight="1" x14ac:dyDescent="0.25">
      <c r="A78" s="212" t="s">
        <v>324</v>
      </c>
      <c r="B78" s="218" t="s">
        <v>204</v>
      </c>
      <c r="C78" s="214" t="s">
        <v>327</v>
      </c>
      <c r="D78" s="293"/>
      <c r="E78" s="293"/>
    </row>
    <row r="79" spans="1:5" ht="15" customHeight="1" x14ac:dyDescent="0.25">
      <c r="A79" s="212" t="s">
        <v>325</v>
      </c>
      <c r="B79" s="218" t="s">
        <v>204</v>
      </c>
      <c r="C79" s="214" t="s">
        <v>328</v>
      </c>
      <c r="D79" s="293"/>
      <c r="E79" s="293"/>
    </row>
    <row r="80" spans="1:5" ht="15" customHeight="1" x14ac:dyDescent="0.25">
      <c r="A80" s="212" t="s">
        <v>326</v>
      </c>
      <c r="B80" s="218" t="s">
        <v>204</v>
      </c>
      <c r="C80" s="214" t="s">
        <v>329</v>
      </c>
      <c r="D80" s="293"/>
      <c r="E80" s="293"/>
    </row>
    <row r="81" spans="1:5" ht="15" customHeight="1" x14ac:dyDescent="0.25">
      <c r="A81" s="226" t="s">
        <v>22</v>
      </c>
      <c r="B81" s="209" t="s">
        <v>167</v>
      </c>
      <c r="C81" s="214" t="s">
        <v>204</v>
      </c>
      <c r="D81" s="254">
        <f>SUM(D82:D83)</f>
        <v>0</v>
      </c>
      <c r="E81" s="254">
        <f t="shared" ref="E81" si="14">SUM(E82:E83)</f>
        <v>0</v>
      </c>
    </row>
    <row r="82" spans="1:5" ht="15" customHeight="1" x14ac:dyDescent="0.25">
      <c r="A82" s="212" t="s">
        <v>330</v>
      </c>
      <c r="B82" s="218" t="s">
        <v>204</v>
      </c>
      <c r="C82" s="214" t="s">
        <v>332</v>
      </c>
      <c r="D82" s="293"/>
      <c r="E82" s="293"/>
    </row>
    <row r="83" spans="1:5" ht="15" customHeight="1" x14ac:dyDescent="0.25">
      <c r="A83" s="212" t="s">
        <v>331</v>
      </c>
      <c r="B83" s="218" t="s">
        <v>204</v>
      </c>
      <c r="C83" s="214" t="s">
        <v>333</v>
      </c>
      <c r="D83" s="293"/>
      <c r="E83" s="293"/>
    </row>
    <row r="84" spans="1:5" ht="15" customHeight="1" x14ac:dyDescent="0.25">
      <c r="A84" s="226" t="s">
        <v>23</v>
      </c>
      <c r="B84" s="209" t="s">
        <v>169</v>
      </c>
      <c r="C84" s="214" t="s">
        <v>204</v>
      </c>
      <c r="D84" s="254">
        <f>SUM(D85:D88)</f>
        <v>0</v>
      </c>
      <c r="E84" s="254">
        <f t="shared" ref="E84" si="15">SUM(E85:E88)</f>
        <v>0</v>
      </c>
    </row>
    <row r="85" spans="1:5" ht="15" customHeight="1" x14ac:dyDescent="0.25">
      <c r="A85" s="212" t="s">
        <v>334</v>
      </c>
      <c r="B85" s="218" t="s">
        <v>204</v>
      </c>
      <c r="C85" s="214" t="s">
        <v>338</v>
      </c>
      <c r="D85" s="293"/>
      <c r="E85" s="293"/>
    </row>
    <row r="86" spans="1:5" ht="15" customHeight="1" x14ac:dyDescent="0.25">
      <c r="A86" s="212" t="s">
        <v>335</v>
      </c>
      <c r="B86" s="218" t="s">
        <v>204</v>
      </c>
      <c r="C86" s="214" t="s">
        <v>339</v>
      </c>
      <c r="D86" s="293"/>
      <c r="E86" s="293"/>
    </row>
    <row r="87" spans="1:5" ht="15" customHeight="1" x14ac:dyDescent="0.25">
      <c r="A87" s="212" t="s">
        <v>336</v>
      </c>
      <c r="B87" s="218" t="s">
        <v>204</v>
      </c>
      <c r="C87" s="214" t="s">
        <v>340</v>
      </c>
      <c r="D87" s="293"/>
      <c r="E87" s="293"/>
    </row>
    <row r="88" spans="1:5" ht="15" customHeight="1" x14ac:dyDescent="0.25">
      <c r="A88" s="212" t="s">
        <v>337</v>
      </c>
      <c r="B88" s="218" t="s">
        <v>204</v>
      </c>
      <c r="C88" s="214" t="s">
        <v>341</v>
      </c>
      <c r="D88" s="293"/>
      <c r="E88" s="293"/>
    </row>
    <row r="89" spans="1:5" ht="15" customHeight="1" x14ac:dyDescent="0.25">
      <c r="A89" s="226" t="s">
        <v>24</v>
      </c>
      <c r="B89" s="209" t="s">
        <v>171</v>
      </c>
      <c r="C89" s="214" t="s">
        <v>204</v>
      </c>
      <c r="D89" s="254">
        <f>SUM(D90:D92)</f>
        <v>0</v>
      </c>
      <c r="E89" s="254">
        <f t="shared" ref="E89" si="16">SUM(E90:E92)</f>
        <v>0</v>
      </c>
    </row>
    <row r="90" spans="1:5" ht="15" customHeight="1" x14ac:dyDescent="0.25">
      <c r="A90" s="212" t="s">
        <v>342</v>
      </c>
      <c r="B90" s="193" t="s">
        <v>204</v>
      </c>
      <c r="C90" s="214" t="s">
        <v>345</v>
      </c>
      <c r="D90" s="293"/>
      <c r="E90" s="293"/>
    </row>
    <row r="91" spans="1:5" ht="15" customHeight="1" x14ac:dyDescent="0.25">
      <c r="A91" s="212" t="s">
        <v>343</v>
      </c>
      <c r="B91" s="218" t="s">
        <v>204</v>
      </c>
      <c r="C91" s="214" t="s">
        <v>346</v>
      </c>
      <c r="D91" s="293"/>
      <c r="E91" s="293"/>
    </row>
    <row r="92" spans="1:5" ht="15" customHeight="1" x14ac:dyDescent="0.25">
      <c r="A92" s="212" t="s">
        <v>344</v>
      </c>
      <c r="B92" s="218" t="s">
        <v>204</v>
      </c>
      <c r="C92" s="214" t="s">
        <v>347</v>
      </c>
      <c r="D92" s="293"/>
      <c r="E92" s="293"/>
    </row>
    <row r="93" spans="1:5" ht="15" customHeight="1" x14ac:dyDescent="0.25">
      <c r="A93" s="226" t="s">
        <v>25</v>
      </c>
      <c r="B93" s="209" t="s">
        <v>173</v>
      </c>
      <c r="C93" s="214" t="s">
        <v>204</v>
      </c>
      <c r="D93" s="254">
        <f>SUM(D94:D98)</f>
        <v>0</v>
      </c>
      <c r="E93" s="254">
        <f t="shared" ref="E93" si="17">SUM(E94:E98)</f>
        <v>0</v>
      </c>
    </row>
    <row r="94" spans="1:5" ht="15" customHeight="1" x14ac:dyDescent="0.25">
      <c r="A94" s="212" t="s">
        <v>348</v>
      </c>
      <c r="B94" s="218" t="s">
        <v>204</v>
      </c>
      <c r="C94" s="214" t="s">
        <v>353</v>
      </c>
      <c r="D94" s="293"/>
      <c r="E94" s="293"/>
    </row>
    <row r="95" spans="1:5" ht="15" customHeight="1" x14ac:dyDescent="0.25">
      <c r="A95" s="212" t="s">
        <v>349</v>
      </c>
      <c r="B95" s="218" t="s">
        <v>204</v>
      </c>
      <c r="C95" s="214" t="s">
        <v>354</v>
      </c>
      <c r="D95" s="293"/>
      <c r="E95" s="293"/>
    </row>
    <row r="96" spans="1:5" ht="15" customHeight="1" x14ac:dyDescent="0.25">
      <c r="A96" s="212" t="s">
        <v>350</v>
      </c>
      <c r="B96" s="218" t="s">
        <v>204</v>
      </c>
      <c r="C96" s="214" t="s">
        <v>355</v>
      </c>
      <c r="D96" s="293"/>
      <c r="E96" s="293"/>
    </row>
    <row r="97" spans="1:5" ht="15" customHeight="1" x14ac:dyDescent="0.25">
      <c r="A97" s="212" t="s">
        <v>351</v>
      </c>
      <c r="B97" s="218" t="s">
        <v>204</v>
      </c>
      <c r="C97" s="214" t="s">
        <v>356</v>
      </c>
      <c r="D97" s="293"/>
      <c r="E97" s="293"/>
    </row>
    <row r="98" spans="1:5" ht="15" customHeight="1" x14ac:dyDescent="0.25">
      <c r="A98" s="212" t="s">
        <v>352</v>
      </c>
      <c r="B98" s="218" t="s">
        <v>204</v>
      </c>
      <c r="C98" s="214" t="s">
        <v>357</v>
      </c>
      <c r="D98" s="293"/>
      <c r="E98" s="293"/>
    </row>
    <row r="99" spans="1:5" ht="15" customHeight="1" x14ac:dyDescent="0.25">
      <c r="A99" s="226" t="s">
        <v>26</v>
      </c>
      <c r="B99" s="209" t="s">
        <v>175</v>
      </c>
      <c r="C99" s="214" t="s">
        <v>204</v>
      </c>
      <c r="D99" s="254">
        <f>SUM(D100:D102)</f>
        <v>0</v>
      </c>
      <c r="E99" s="254">
        <f t="shared" ref="E99" si="18">SUM(E100:E102)</f>
        <v>0</v>
      </c>
    </row>
    <row r="100" spans="1:5" ht="15" customHeight="1" x14ac:dyDescent="0.25">
      <c r="A100" s="212" t="s">
        <v>358</v>
      </c>
      <c r="B100" s="218" t="s">
        <v>204</v>
      </c>
      <c r="C100" s="214" t="s">
        <v>361</v>
      </c>
      <c r="D100" s="293"/>
      <c r="E100" s="293"/>
    </row>
    <row r="101" spans="1:5" ht="15" customHeight="1" x14ac:dyDescent="0.25">
      <c r="A101" s="212" t="s">
        <v>359</v>
      </c>
      <c r="B101" s="218" t="s">
        <v>204</v>
      </c>
      <c r="C101" s="214" t="s">
        <v>362</v>
      </c>
      <c r="D101" s="293"/>
      <c r="E101" s="293"/>
    </row>
    <row r="102" spans="1:5" ht="15" customHeight="1" x14ac:dyDescent="0.25">
      <c r="A102" s="198" t="s">
        <v>360</v>
      </c>
      <c r="B102" s="218" t="s">
        <v>204</v>
      </c>
      <c r="C102" s="214" t="s">
        <v>363</v>
      </c>
      <c r="D102" s="293"/>
      <c r="E102" s="293"/>
    </row>
    <row r="103" spans="1:5" x14ac:dyDescent="0.25">
      <c r="A103" s="198"/>
      <c r="B103" s="218"/>
      <c r="C103" s="227"/>
      <c r="D103" s="255"/>
      <c r="E103" s="255"/>
    </row>
    <row r="104" spans="1:5" ht="28.5" x14ac:dyDescent="0.25">
      <c r="A104" s="229" t="s">
        <v>206</v>
      </c>
      <c r="B104" s="198"/>
      <c r="C104" s="198"/>
      <c r="D104" s="249">
        <f>SUM(D8,D11,D13,D23,D28,D34,D40,D49,D53,D58,D62,D65,D72,D77,D81,D84,D89,D93,D99)</f>
        <v>0</v>
      </c>
      <c r="E104" s="249">
        <f>SUM(E8,E11,E13,E23,E28,E34,E40,E49,E53,E58,E62,E65,E72,E77,E81,E84,E89,E93,E99)</f>
        <v>0</v>
      </c>
    </row>
    <row r="105" spans="1:5" ht="23.25" customHeight="1" x14ac:dyDescent="0.25">
      <c r="A105" s="229"/>
      <c r="B105" s="198"/>
      <c r="C105" s="198"/>
      <c r="D105" s="249"/>
      <c r="E105" s="249"/>
    </row>
    <row r="106" spans="1:5" ht="23.25" customHeight="1" x14ac:dyDescent="0.25">
      <c r="A106" s="233" t="s">
        <v>209</v>
      </c>
      <c r="B106" s="234"/>
      <c r="C106" s="234"/>
      <c r="D106" s="257">
        <v>73</v>
      </c>
      <c r="E106" s="257">
        <v>73</v>
      </c>
    </row>
    <row r="107" spans="1:5" ht="24.75" customHeight="1" x14ac:dyDescent="0.25">
      <c r="A107" s="241" t="s">
        <v>210</v>
      </c>
      <c r="B107" s="236"/>
      <c r="C107" s="236"/>
      <c r="D107" s="236">
        <f>D6-D106</f>
        <v>-73</v>
      </c>
      <c r="E107" s="236">
        <f>E6-E106</f>
        <v>-73</v>
      </c>
    </row>
    <row r="108" spans="1:5" ht="84" customHeight="1" x14ac:dyDescent="0.25">
      <c r="A108" s="329" t="s">
        <v>388</v>
      </c>
      <c r="B108" s="330"/>
      <c r="C108" s="331"/>
      <c r="D108" s="259"/>
      <c r="E108" s="259"/>
    </row>
  </sheetData>
  <sheetProtection sort="0" autoFilter="0"/>
  <mergeCells count="2">
    <mergeCell ref="A2:E2"/>
    <mergeCell ref="A108:C1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Справочно ф. №1-МО за 2022 г.</vt:lpstr>
      <vt:lpstr>Любинский_2023_КОДЫ</vt:lpstr>
      <vt:lpstr>МАКЕТ_ф.1-МО_2023_Р.1_Терр</vt:lpstr>
      <vt:lpstr>Р.2_Быт</vt:lpstr>
      <vt:lpstr>Р.3_Спорт</vt:lpstr>
      <vt:lpstr>Р.4_Коммун</vt:lpstr>
      <vt:lpstr>Р.5_Здрав</vt:lpstr>
      <vt:lpstr>Р.6_Почта, телефон</vt:lpstr>
      <vt:lpstr>'Справочно ф. №1-МО за 2022 г.'!Заголовки_для_печати</vt:lpstr>
      <vt:lpstr>'Справочно ф. №1-МО за 2022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Гущина Елена Александровна</cp:lastModifiedBy>
  <cp:lastPrinted>2023-05-02T10:28:45Z</cp:lastPrinted>
  <dcterms:created xsi:type="dcterms:W3CDTF">2013-03-14T01:20:43Z</dcterms:created>
  <dcterms:modified xsi:type="dcterms:W3CDTF">2024-04-10T03:24:42Z</dcterms:modified>
</cp:coreProperties>
</file>