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20" yWindow="-120" windowWidth="19440" windowHeight="15600" tabRatio="905" firstSheet="1" activeTab="2"/>
  </bookViews>
  <sheets>
    <sheet name="Справочно ф. №1-МО за 2022 г." sheetId="19" r:id="rId1"/>
    <sheet name="Горьковский_2023_КОДЫ" sheetId="22" r:id="rId2"/>
    <sheet name="МАКЕТ_ф.1-МО_2023_Р.1_Терр" sheetId="23" r:id="rId3"/>
    <sheet name="Р.2_Быт" sheetId="24" r:id="rId4"/>
    <sheet name="Р.3_Спорт" sheetId="25" r:id="rId5"/>
    <sheet name="Р.4_Коммун" sheetId="26" r:id="rId6"/>
    <sheet name="Р.5_Здрав" sheetId="27" r:id="rId7"/>
    <sheet name="Р.6_Почта, телеф" sheetId="28" r:id="rId8"/>
  </sheets>
  <definedNames>
    <definedName name="_xlnm._FilterDatabase" localSheetId="0" hidden="1">'Справочно ф. №1-МО за 2022 г.'!$T$3:$T$84</definedName>
    <definedName name="_xlnm.Print_Titles" localSheetId="0">'Справочно ф. №1-МО за 2022 г.'!$4:$5</definedName>
    <definedName name="_xlnm.Print_Area" localSheetId="0">'Справочно ф. №1-МО за 2022 г.'!$A$1:$T$84</definedName>
  </definedNames>
  <calcPr calcId="145621"/>
</workbook>
</file>

<file path=xl/calcChain.xml><?xml version="1.0" encoding="utf-8"?>
<calcChain xmlns="http://schemas.openxmlformats.org/spreadsheetml/2006/main">
  <c r="X61" i="26" l="1"/>
  <c r="X57" i="26"/>
  <c r="X53" i="26"/>
  <c r="X49" i="26"/>
  <c r="X42" i="26"/>
  <c r="X38" i="26"/>
  <c r="X33" i="26"/>
  <c r="X25" i="26"/>
  <c r="X22" i="26"/>
  <c r="X16" i="26"/>
  <c r="X11" i="26"/>
  <c r="X8" i="26"/>
  <c r="W61" i="26"/>
  <c r="W57" i="26"/>
  <c r="W53" i="26"/>
  <c r="W49" i="26"/>
  <c r="W42" i="26"/>
  <c r="W38" i="26"/>
  <c r="W33" i="26"/>
  <c r="W25" i="26"/>
  <c r="W22" i="26"/>
  <c r="W16" i="26"/>
  <c r="W11" i="26"/>
  <c r="W8" i="26"/>
  <c r="V61" i="26"/>
  <c r="V57" i="26"/>
  <c r="V53" i="26"/>
  <c r="V49" i="26"/>
  <c r="V42" i="26"/>
  <c r="V38" i="26"/>
  <c r="V33" i="26"/>
  <c r="V25" i="26"/>
  <c r="V22" i="26"/>
  <c r="V16" i="26"/>
  <c r="V11" i="26"/>
  <c r="V8" i="26"/>
  <c r="U61" i="26"/>
  <c r="U57" i="26"/>
  <c r="U53" i="26"/>
  <c r="U49" i="26"/>
  <c r="U42" i="26"/>
  <c r="U38" i="26"/>
  <c r="U33" i="26"/>
  <c r="U25" i="26"/>
  <c r="U22" i="26"/>
  <c r="U16" i="26"/>
  <c r="U11" i="26"/>
  <c r="U8" i="26"/>
  <c r="T61" i="26"/>
  <c r="T57" i="26"/>
  <c r="T53" i="26"/>
  <c r="T49" i="26"/>
  <c r="T42" i="26"/>
  <c r="T38" i="26"/>
  <c r="T33" i="26"/>
  <c r="T25" i="26"/>
  <c r="T22" i="26"/>
  <c r="T16" i="26"/>
  <c r="T11" i="26"/>
  <c r="T8" i="26"/>
  <c r="S61" i="26"/>
  <c r="S57" i="26"/>
  <c r="S53" i="26"/>
  <c r="S49" i="26"/>
  <c r="S42" i="26"/>
  <c r="S38" i="26"/>
  <c r="S33" i="26"/>
  <c r="S25" i="26"/>
  <c r="S22" i="26"/>
  <c r="S16" i="26"/>
  <c r="S11" i="26"/>
  <c r="S8" i="26"/>
  <c r="R61" i="26"/>
  <c r="R57" i="26"/>
  <c r="R53" i="26"/>
  <c r="R49" i="26"/>
  <c r="R42" i="26"/>
  <c r="R38" i="26"/>
  <c r="R33" i="26"/>
  <c r="R25" i="26"/>
  <c r="R22" i="26"/>
  <c r="R16" i="26"/>
  <c r="R11" i="26"/>
  <c r="R8" i="26"/>
  <c r="Q61" i="26"/>
  <c r="Q57" i="26"/>
  <c r="Q53" i="26"/>
  <c r="Q49" i="26"/>
  <c r="Q42" i="26"/>
  <c r="Q38" i="26"/>
  <c r="Q33" i="26"/>
  <c r="Q25" i="26"/>
  <c r="Q22" i="26"/>
  <c r="Q16" i="26"/>
  <c r="Q11" i="26"/>
  <c r="Q8" i="26"/>
  <c r="P61" i="26"/>
  <c r="P57" i="26"/>
  <c r="P53" i="26"/>
  <c r="P49" i="26"/>
  <c r="P42" i="26"/>
  <c r="P38" i="26"/>
  <c r="P33" i="26"/>
  <c r="P25" i="26"/>
  <c r="P22" i="26"/>
  <c r="P16" i="26"/>
  <c r="P11" i="26"/>
  <c r="P8" i="26"/>
  <c r="O61" i="26"/>
  <c r="O57" i="26"/>
  <c r="O53" i="26"/>
  <c r="O49" i="26"/>
  <c r="O42" i="26"/>
  <c r="O38" i="26"/>
  <c r="O33" i="26"/>
  <c r="O25" i="26"/>
  <c r="O22" i="26"/>
  <c r="O16" i="26"/>
  <c r="O11" i="26"/>
  <c r="O8" i="26"/>
  <c r="N61" i="26"/>
  <c r="N57" i="26"/>
  <c r="N53" i="26"/>
  <c r="N49" i="26"/>
  <c r="N42" i="26"/>
  <c r="N38" i="26"/>
  <c r="N33" i="26"/>
  <c r="N25" i="26"/>
  <c r="N22" i="26"/>
  <c r="N16" i="26"/>
  <c r="N11" i="26"/>
  <c r="N8" i="26"/>
  <c r="M61" i="26"/>
  <c r="M57" i="26"/>
  <c r="M53" i="26"/>
  <c r="M49" i="26"/>
  <c r="M42" i="26"/>
  <c r="M38" i="26"/>
  <c r="M33" i="26"/>
  <c r="M25" i="26"/>
  <c r="M22" i="26"/>
  <c r="M16" i="26"/>
  <c r="M11" i="26"/>
  <c r="M8" i="26"/>
  <c r="L61" i="26"/>
  <c r="L57" i="26"/>
  <c r="L53" i="26"/>
  <c r="L49" i="26"/>
  <c r="L42" i="26"/>
  <c r="L38" i="26"/>
  <c r="L33" i="26"/>
  <c r="L25" i="26"/>
  <c r="L22" i="26"/>
  <c r="L16" i="26"/>
  <c r="L11" i="26"/>
  <c r="L8" i="26"/>
  <c r="K61" i="26"/>
  <c r="K57" i="26"/>
  <c r="K53" i="26"/>
  <c r="K49" i="26"/>
  <c r="K42" i="26"/>
  <c r="K38" i="26"/>
  <c r="K33" i="26"/>
  <c r="K25" i="26"/>
  <c r="K22" i="26"/>
  <c r="K16" i="26"/>
  <c r="K11" i="26"/>
  <c r="K8" i="26"/>
  <c r="J61" i="26"/>
  <c r="J57" i="26"/>
  <c r="J53" i="26"/>
  <c r="J49" i="26"/>
  <c r="J42" i="26"/>
  <c r="J38" i="26"/>
  <c r="J33" i="26"/>
  <c r="J25" i="26"/>
  <c r="J22" i="26"/>
  <c r="J16" i="26"/>
  <c r="J11" i="26"/>
  <c r="J8" i="26"/>
  <c r="I61" i="26"/>
  <c r="I57" i="26"/>
  <c r="I53" i="26"/>
  <c r="I49" i="26"/>
  <c r="I42" i="26"/>
  <c r="I38" i="26"/>
  <c r="I33" i="26"/>
  <c r="I25" i="26"/>
  <c r="I22" i="26"/>
  <c r="I16" i="26"/>
  <c r="I11" i="26"/>
  <c r="I8" i="26"/>
  <c r="H61" i="26"/>
  <c r="H57" i="26"/>
  <c r="H53" i="26"/>
  <c r="H49" i="26"/>
  <c r="H42" i="26"/>
  <c r="H38" i="26"/>
  <c r="H33" i="26"/>
  <c r="H25" i="26"/>
  <c r="H22" i="26"/>
  <c r="H16" i="26"/>
  <c r="H11" i="26"/>
  <c r="H8" i="26"/>
  <c r="G61" i="26"/>
  <c r="G57" i="26"/>
  <c r="G53" i="26"/>
  <c r="G49" i="26"/>
  <c r="G42" i="26"/>
  <c r="G38" i="26"/>
  <c r="G33" i="26"/>
  <c r="G25" i="26"/>
  <c r="G22" i="26"/>
  <c r="G16" i="26"/>
  <c r="G11" i="26"/>
  <c r="G8" i="26"/>
  <c r="F61" i="26"/>
  <c r="F57" i="26"/>
  <c r="F53" i="26"/>
  <c r="F49" i="26"/>
  <c r="F42" i="26"/>
  <c r="F38" i="26"/>
  <c r="F33" i="26"/>
  <c r="F25" i="26"/>
  <c r="F22" i="26"/>
  <c r="F16" i="26"/>
  <c r="F11" i="26"/>
  <c r="F8" i="26"/>
  <c r="E61" i="26"/>
  <c r="E57" i="26"/>
  <c r="E53" i="26"/>
  <c r="E49" i="26"/>
  <c r="E42" i="26"/>
  <c r="E38" i="26"/>
  <c r="E33" i="26"/>
  <c r="E25" i="26"/>
  <c r="E22" i="26"/>
  <c r="E16" i="26"/>
  <c r="E11" i="26"/>
  <c r="E8" i="26"/>
  <c r="D61" i="26"/>
  <c r="D57" i="26"/>
  <c r="D53" i="26"/>
  <c r="D49" i="26"/>
  <c r="D42" i="26"/>
  <c r="D38" i="26"/>
  <c r="D33" i="26"/>
  <c r="D25" i="26"/>
  <c r="D22" i="26"/>
  <c r="D16" i="26"/>
  <c r="D11" i="26"/>
  <c r="D8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P61" i="25"/>
  <c r="P57" i="25"/>
  <c r="P53" i="25"/>
  <c r="P49" i="25"/>
  <c r="P42" i="25"/>
  <c r="P38" i="25"/>
  <c r="P33" i="25"/>
  <c r="P25" i="25"/>
  <c r="P22" i="25"/>
  <c r="P16" i="25"/>
  <c r="P11" i="25"/>
  <c r="P8" i="25"/>
  <c r="O61" i="25"/>
  <c r="O57" i="25"/>
  <c r="O53" i="25"/>
  <c r="O49" i="25"/>
  <c r="O42" i="25"/>
  <c r="O38" i="25"/>
  <c r="O33" i="25"/>
  <c r="O25" i="25"/>
  <c r="O22" i="25"/>
  <c r="O16" i="25"/>
  <c r="O11" i="25"/>
  <c r="O8" i="25"/>
  <c r="N61" i="25"/>
  <c r="N57" i="25"/>
  <c r="N53" i="25"/>
  <c r="N49" i="25"/>
  <c r="N42" i="25"/>
  <c r="N38" i="25"/>
  <c r="N33" i="25"/>
  <c r="N25" i="25"/>
  <c r="N22" i="25"/>
  <c r="N16" i="25"/>
  <c r="N11" i="25"/>
  <c r="N8" i="25"/>
  <c r="M61" i="25"/>
  <c r="M57" i="25"/>
  <c r="M53" i="25"/>
  <c r="M49" i="25"/>
  <c r="M42" i="25"/>
  <c r="M38" i="25"/>
  <c r="M33" i="25"/>
  <c r="M25" i="25"/>
  <c r="M22" i="25"/>
  <c r="M16" i="25"/>
  <c r="M11" i="25"/>
  <c r="M8" i="25"/>
  <c r="L61" i="25"/>
  <c r="L57" i="25"/>
  <c r="L53" i="25"/>
  <c r="L49" i="25"/>
  <c r="L42" i="25"/>
  <c r="L38" i="25"/>
  <c r="L33" i="25"/>
  <c r="L25" i="25"/>
  <c r="L22" i="25"/>
  <c r="L16" i="25"/>
  <c r="L11" i="25"/>
  <c r="L8" i="25"/>
  <c r="K61" i="25"/>
  <c r="K57" i="25"/>
  <c r="K53" i="25"/>
  <c r="K49" i="25"/>
  <c r="K42" i="25"/>
  <c r="K38" i="25"/>
  <c r="K33" i="25"/>
  <c r="K25" i="25"/>
  <c r="K22" i="25"/>
  <c r="K16" i="25"/>
  <c r="K11" i="25"/>
  <c r="K8" i="25"/>
  <c r="J61" i="25"/>
  <c r="J57" i="25"/>
  <c r="J53" i="25"/>
  <c r="J49" i="25"/>
  <c r="J42" i="25"/>
  <c r="J38" i="25"/>
  <c r="J33" i="25"/>
  <c r="J25" i="25"/>
  <c r="J22" i="25"/>
  <c r="J16" i="25"/>
  <c r="J11" i="25"/>
  <c r="J8" i="25"/>
  <c r="I61" i="25"/>
  <c r="I57" i="25"/>
  <c r="I53" i="25"/>
  <c r="I49" i="25"/>
  <c r="I42" i="25"/>
  <c r="I38" i="25"/>
  <c r="I33" i="25"/>
  <c r="I25" i="25"/>
  <c r="I22" i="25"/>
  <c r="I16" i="25"/>
  <c r="I11" i="25"/>
  <c r="I8" i="25"/>
  <c r="H61" i="25"/>
  <c r="H57" i="25"/>
  <c r="H53" i="25"/>
  <c r="H49" i="25"/>
  <c r="H42" i="25"/>
  <c r="H38" i="25"/>
  <c r="H33" i="25"/>
  <c r="H25" i="25"/>
  <c r="H22" i="25"/>
  <c r="H16" i="25"/>
  <c r="H11" i="25"/>
  <c r="H8" i="25"/>
  <c r="G61" i="25"/>
  <c r="G57" i="25"/>
  <c r="G53" i="25"/>
  <c r="G49" i="25"/>
  <c r="G42" i="25"/>
  <c r="G38" i="25"/>
  <c r="G33" i="25"/>
  <c r="G25" i="25"/>
  <c r="G22" i="25"/>
  <c r="G16" i="25"/>
  <c r="G11" i="25"/>
  <c r="G8" i="25"/>
  <c r="F61" i="25"/>
  <c r="F57" i="25"/>
  <c r="F53" i="25"/>
  <c r="F49" i="25"/>
  <c r="F42" i="25"/>
  <c r="F38" i="25"/>
  <c r="F33" i="25"/>
  <c r="F25" i="25"/>
  <c r="F22" i="25"/>
  <c r="F16" i="25"/>
  <c r="F11" i="25"/>
  <c r="F8" i="25"/>
  <c r="E61" i="25"/>
  <c r="E57" i="25"/>
  <c r="E53" i="25"/>
  <c r="E49" i="25"/>
  <c r="E42" i="25"/>
  <c r="E38" i="25"/>
  <c r="E33" i="25"/>
  <c r="E25" i="25"/>
  <c r="E22" i="25"/>
  <c r="E16" i="25"/>
  <c r="E11" i="25"/>
  <c r="E8" i="25"/>
  <c r="D61" i="25"/>
  <c r="D57" i="25"/>
  <c r="D53" i="25"/>
  <c r="D49" i="25"/>
  <c r="D42" i="25"/>
  <c r="D38" i="25"/>
  <c r="D33" i="25"/>
  <c r="D25" i="25"/>
  <c r="D22" i="25"/>
  <c r="D16" i="25"/>
  <c r="D11" i="25"/>
  <c r="D8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Z61" i="24"/>
  <c r="Z57" i="24"/>
  <c r="Z53" i="24"/>
  <c r="Z49" i="24"/>
  <c r="Z42" i="24"/>
  <c r="Z38" i="24"/>
  <c r="Z33" i="24"/>
  <c r="Z25" i="24"/>
  <c r="Z22" i="24"/>
  <c r="Z16" i="24"/>
  <c r="Z11" i="24"/>
  <c r="Y61" i="24"/>
  <c r="Y57" i="24"/>
  <c r="Y53" i="24"/>
  <c r="Y49" i="24"/>
  <c r="Y42" i="24"/>
  <c r="Y38" i="24"/>
  <c r="Y33" i="24"/>
  <c r="Y25" i="24"/>
  <c r="Y22" i="24"/>
  <c r="Y16" i="24"/>
  <c r="Y11" i="24"/>
  <c r="X61" i="24"/>
  <c r="X57" i="24"/>
  <c r="X53" i="24"/>
  <c r="X49" i="24"/>
  <c r="X42" i="24"/>
  <c r="X38" i="24"/>
  <c r="X33" i="24"/>
  <c r="X25" i="24"/>
  <c r="X22" i="24"/>
  <c r="X16" i="24"/>
  <c r="X11" i="24"/>
  <c r="W61" i="24"/>
  <c r="W57" i="24"/>
  <c r="W53" i="24"/>
  <c r="W49" i="24"/>
  <c r="W42" i="24"/>
  <c r="W38" i="24"/>
  <c r="W33" i="24"/>
  <c r="W25" i="24"/>
  <c r="W22" i="24"/>
  <c r="W16" i="24"/>
  <c r="W11" i="24"/>
  <c r="V61" i="24"/>
  <c r="V57" i="24"/>
  <c r="V53" i="24"/>
  <c r="V49" i="24"/>
  <c r="V42" i="24"/>
  <c r="V38" i="24"/>
  <c r="V33" i="24"/>
  <c r="V25" i="24"/>
  <c r="V22" i="24"/>
  <c r="V16" i="24"/>
  <c r="V11" i="24"/>
  <c r="U61" i="24"/>
  <c r="U57" i="24"/>
  <c r="U53" i="24"/>
  <c r="U49" i="24"/>
  <c r="U42" i="24"/>
  <c r="U38" i="24"/>
  <c r="U33" i="24"/>
  <c r="U25" i="24"/>
  <c r="U22" i="24"/>
  <c r="U16" i="24"/>
  <c r="U11" i="24"/>
  <c r="T61" i="24"/>
  <c r="T57" i="24"/>
  <c r="T53" i="24"/>
  <c r="T49" i="24"/>
  <c r="T42" i="24"/>
  <c r="T38" i="24"/>
  <c r="T33" i="24"/>
  <c r="T25" i="24"/>
  <c r="T22" i="24"/>
  <c r="T16" i="24"/>
  <c r="T11" i="24"/>
  <c r="S61" i="24"/>
  <c r="S57" i="24"/>
  <c r="S53" i="24"/>
  <c r="S49" i="24"/>
  <c r="S42" i="24"/>
  <c r="S38" i="24"/>
  <c r="S33" i="24"/>
  <c r="S25" i="24"/>
  <c r="S22" i="24"/>
  <c r="S16" i="24"/>
  <c r="S11" i="24"/>
  <c r="R61" i="24"/>
  <c r="R57" i="24"/>
  <c r="R53" i="24"/>
  <c r="R49" i="24"/>
  <c r="R42" i="24"/>
  <c r="R38" i="24"/>
  <c r="R33" i="24"/>
  <c r="R25" i="24"/>
  <c r="R22" i="24"/>
  <c r="R16" i="24"/>
  <c r="R11" i="24"/>
  <c r="P61" i="24"/>
  <c r="P57" i="24"/>
  <c r="P53" i="24"/>
  <c r="P49" i="24"/>
  <c r="P42" i="24"/>
  <c r="P38" i="24"/>
  <c r="P33" i="24"/>
  <c r="P25" i="24"/>
  <c r="P22" i="24"/>
  <c r="P16" i="24"/>
  <c r="P11" i="24"/>
  <c r="O61" i="24"/>
  <c r="O57" i="24"/>
  <c r="O53" i="24"/>
  <c r="O49" i="24"/>
  <c r="O42" i="24"/>
  <c r="O38" i="24"/>
  <c r="O33" i="24"/>
  <c r="O25" i="24"/>
  <c r="O22" i="24"/>
  <c r="O16" i="24"/>
  <c r="O11" i="24"/>
  <c r="N61" i="24"/>
  <c r="N57" i="24"/>
  <c r="N53" i="24"/>
  <c r="N49" i="24"/>
  <c r="N42" i="24"/>
  <c r="N38" i="24"/>
  <c r="N33" i="24"/>
  <c r="N25" i="24"/>
  <c r="N22" i="24"/>
  <c r="N16" i="24"/>
  <c r="N11" i="24"/>
  <c r="M61" i="24"/>
  <c r="M57" i="24"/>
  <c r="M53" i="24"/>
  <c r="M49" i="24"/>
  <c r="M42" i="24"/>
  <c r="M38" i="24"/>
  <c r="M33" i="24"/>
  <c r="M25" i="24"/>
  <c r="M22" i="24"/>
  <c r="M16" i="24"/>
  <c r="M11" i="24"/>
  <c r="L61" i="24"/>
  <c r="L57" i="24"/>
  <c r="L53" i="24"/>
  <c r="L49" i="24"/>
  <c r="L42" i="24"/>
  <c r="L38" i="24"/>
  <c r="L33" i="24"/>
  <c r="L25" i="24"/>
  <c r="L22" i="24"/>
  <c r="L16" i="24"/>
  <c r="L11" i="24"/>
  <c r="K61" i="24"/>
  <c r="K57" i="24"/>
  <c r="K53" i="24"/>
  <c r="K49" i="24"/>
  <c r="K42" i="24"/>
  <c r="K38" i="24"/>
  <c r="K33" i="24"/>
  <c r="K25" i="24"/>
  <c r="K22" i="24"/>
  <c r="K16" i="24"/>
  <c r="K11" i="24"/>
  <c r="J61" i="24"/>
  <c r="J57" i="24"/>
  <c r="J53" i="24"/>
  <c r="J49" i="24"/>
  <c r="J42" i="24"/>
  <c r="J38" i="24"/>
  <c r="J33" i="24"/>
  <c r="J25" i="24"/>
  <c r="J22" i="24"/>
  <c r="J16" i="24"/>
  <c r="J11" i="24"/>
  <c r="I61" i="24"/>
  <c r="I57" i="24"/>
  <c r="I53" i="24"/>
  <c r="I49" i="24"/>
  <c r="I42" i="24"/>
  <c r="I38" i="24"/>
  <c r="I33" i="24"/>
  <c r="I25" i="24"/>
  <c r="I22" i="24"/>
  <c r="I16" i="24"/>
  <c r="I11" i="24"/>
  <c r="H61" i="24"/>
  <c r="H57" i="24"/>
  <c r="H53" i="24"/>
  <c r="H49" i="24"/>
  <c r="H42" i="24"/>
  <c r="H38" i="24"/>
  <c r="H33" i="24"/>
  <c r="H25" i="24"/>
  <c r="H22" i="24"/>
  <c r="H16" i="24"/>
  <c r="H11" i="24"/>
  <c r="G61" i="24"/>
  <c r="G57" i="24"/>
  <c r="G53" i="24"/>
  <c r="G49" i="24"/>
  <c r="G42" i="24"/>
  <c r="G38" i="24"/>
  <c r="G33" i="24"/>
  <c r="G25" i="24"/>
  <c r="G22" i="24"/>
  <c r="G16" i="24"/>
  <c r="G11" i="24"/>
  <c r="F61" i="24"/>
  <c r="F57" i="24"/>
  <c r="F53" i="24"/>
  <c r="F49" i="24"/>
  <c r="F42" i="24"/>
  <c r="F38" i="24"/>
  <c r="F33" i="24"/>
  <c r="F25" i="24"/>
  <c r="F22" i="24"/>
  <c r="F16" i="24"/>
  <c r="F11" i="24"/>
  <c r="E61" i="24"/>
  <c r="E57" i="24"/>
  <c r="E53" i="24"/>
  <c r="E49" i="24"/>
  <c r="E42" i="24"/>
  <c r="E38" i="24"/>
  <c r="E33" i="24"/>
  <c r="E25" i="24"/>
  <c r="E22" i="24"/>
  <c r="E16" i="24"/>
  <c r="E11" i="24"/>
  <c r="Z70" i="24"/>
  <c r="Y70" i="24"/>
  <c r="X70" i="24"/>
  <c r="W70" i="24"/>
  <c r="V70" i="24"/>
  <c r="U70" i="24"/>
  <c r="T70" i="24"/>
  <c r="S70" i="24"/>
  <c r="R70" i="24"/>
  <c r="P70" i="24"/>
  <c r="O70" i="24"/>
  <c r="N70" i="24"/>
  <c r="M70" i="24"/>
  <c r="L70" i="24"/>
  <c r="K70" i="24"/>
  <c r="J70" i="24"/>
  <c r="I70" i="24"/>
  <c r="H70" i="24"/>
  <c r="G70" i="24"/>
  <c r="F70" i="24"/>
  <c r="E70" i="24"/>
  <c r="Z6" i="24"/>
  <c r="Y6" i="24"/>
  <c r="X6" i="24"/>
  <c r="W6" i="24"/>
  <c r="V6" i="24"/>
  <c r="U6" i="24"/>
  <c r="T6" i="24"/>
  <c r="S6" i="24"/>
  <c r="R6" i="24"/>
  <c r="P6" i="24"/>
  <c r="O6" i="24"/>
  <c r="N6" i="24"/>
  <c r="M6" i="24"/>
  <c r="L6" i="24"/>
  <c r="K6" i="24"/>
  <c r="J6" i="24"/>
  <c r="I6" i="24"/>
  <c r="H6" i="24"/>
  <c r="G6" i="24"/>
  <c r="F6" i="24"/>
  <c r="E6" i="24"/>
  <c r="D70" i="28" l="1"/>
  <c r="E6" i="28"/>
  <c r="D6" i="28"/>
  <c r="D6" i="27"/>
  <c r="D8" i="24"/>
  <c r="Q38" i="24"/>
  <c r="D10" i="23"/>
  <c r="E73" i="25" l="1"/>
  <c r="F73" i="25"/>
  <c r="G73" i="25"/>
  <c r="H73" i="25"/>
  <c r="I73" i="25"/>
  <c r="J73" i="25"/>
  <c r="K73" i="25"/>
  <c r="L73" i="25"/>
  <c r="M73" i="25"/>
  <c r="N73" i="25"/>
  <c r="O73" i="25"/>
  <c r="P73" i="25"/>
  <c r="D53" i="28" l="1"/>
  <c r="E8" i="28"/>
  <c r="E11" i="28"/>
  <c r="E16" i="28"/>
  <c r="E22" i="28"/>
  <c r="E25" i="28"/>
  <c r="E33" i="28"/>
  <c r="E38" i="28"/>
  <c r="E42" i="28"/>
  <c r="E49" i="28"/>
  <c r="E53" i="28"/>
  <c r="E57" i="28"/>
  <c r="E61" i="28"/>
  <c r="E73" i="28"/>
  <c r="D61" i="28"/>
  <c r="D57" i="28"/>
  <c r="D49" i="28"/>
  <c r="D42" i="28"/>
  <c r="D38" i="28"/>
  <c r="D33" i="28"/>
  <c r="D25" i="28"/>
  <c r="D22" i="28"/>
  <c r="D16" i="28"/>
  <c r="D11" i="28"/>
  <c r="D8" i="28"/>
  <c r="D73" i="28"/>
  <c r="D61" i="27"/>
  <c r="D42" i="27"/>
  <c r="D33" i="27"/>
  <c r="D25" i="27"/>
  <c r="D22" i="27"/>
  <c r="D16" i="27"/>
  <c r="D53" i="27"/>
  <c r="D49" i="27" s="1"/>
  <c r="D38" i="27"/>
  <c r="D11" i="27"/>
  <c r="D8" i="27"/>
  <c r="D70" i="27" s="1"/>
  <c r="D57" i="27"/>
  <c r="E70" i="28" l="1"/>
  <c r="D73" i="27"/>
  <c r="O75" i="25" l="1"/>
  <c r="K75" i="25"/>
  <c r="G75" i="25"/>
  <c r="Q67" i="24"/>
  <c r="S8" i="24"/>
  <c r="T8" i="24"/>
  <c r="U8" i="24"/>
  <c r="V8" i="24"/>
  <c r="W8" i="24"/>
  <c r="X8" i="24"/>
  <c r="Y8" i="24"/>
  <c r="Z8" i="24"/>
  <c r="R8" i="24"/>
  <c r="D67" i="24"/>
  <c r="P8" i="24"/>
  <c r="O8" i="24"/>
  <c r="N8" i="24"/>
  <c r="M8" i="24"/>
  <c r="L8" i="24"/>
  <c r="K8" i="24"/>
  <c r="J8" i="24"/>
  <c r="I8" i="24"/>
  <c r="H8" i="24"/>
  <c r="G8" i="24"/>
  <c r="F8" i="24"/>
  <c r="E8" i="24"/>
  <c r="Q66" i="24"/>
  <c r="D66" i="24"/>
  <c r="Q65" i="24"/>
  <c r="D65" i="24"/>
  <c r="Q64" i="24"/>
  <c r="D64" i="24"/>
  <c r="Q63" i="24"/>
  <c r="D63" i="24"/>
  <c r="Q62" i="24"/>
  <c r="D62" i="24"/>
  <c r="Q60" i="24"/>
  <c r="D60" i="24"/>
  <c r="Q59" i="24"/>
  <c r="D59" i="24"/>
  <c r="Q58" i="24"/>
  <c r="D58" i="24"/>
  <c r="Q56" i="24"/>
  <c r="D56" i="24"/>
  <c r="Q55" i="24"/>
  <c r="D55" i="24"/>
  <c r="Q54" i="24"/>
  <c r="D54" i="24"/>
  <c r="Q52" i="24"/>
  <c r="D52" i="24"/>
  <c r="Q51" i="24"/>
  <c r="D51" i="24"/>
  <c r="Q50" i="24"/>
  <c r="D50" i="24"/>
  <c r="Q47" i="24"/>
  <c r="D47" i="24"/>
  <c r="Q46" i="24"/>
  <c r="D46" i="24"/>
  <c r="Q45" i="24"/>
  <c r="D45" i="24"/>
  <c r="Q44" i="24"/>
  <c r="D44" i="24"/>
  <c r="Q43" i="24"/>
  <c r="D43" i="24"/>
  <c r="Q41" i="24"/>
  <c r="D41" i="24"/>
  <c r="Q40" i="24"/>
  <c r="D40" i="24"/>
  <c r="Q39" i="24"/>
  <c r="D39" i="24"/>
  <c r="Q36" i="24"/>
  <c r="D36" i="24"/>
  <c r="Q35" i="24"/>
  <c r="D35" i="24"/>
  <c r="Q34" i="24"/>
  <c r="D34" i="24"/>
  <c r="Q32" i="24"/>
  <c r="D32" i="24"/>
  <c r="Q31" i="24"/>
  <c r="D31" i="24"/>
  <c r="Q30" i="24"/>
  <c r="D30" i="24"/>
  <c r="Q29" i="24"/>
  <c r="D29" i="24"/>
  <c r="Q27" i="24"/>
  <c r="D27" i="24"/>
  <c r="Q26" i="24"/>
  <c r="D26" i="24"/>
  <c r="Q24" i="24"/>
  <c r="D24" i="24"/>
  <c r="Q21" i="24"/>
  <c r="D21" i="24"/>
  <c r="Q19" i="24"/>
  <c r="D19" i="24"/>
  <c r="Q18" i="24"/>
  <c r="D18" i="24"/>
  <c r="Q17" i="24"/>
  <c r="D17" i="24"/>
  <c r="Q14" i="24"/>
  <c r="D14" i="24"/>
  <c r="Q13" i="24"/>
  <c r="D13" i="24"/>
  <c r="D6" i="24" s="1"/>
  <c r="Q12" i="24"/>
  <c r="D12" i="24"/>
  <c r="Q9" i="24"/>
  <c r="D9" i="24"/>
  <c r="D78" i="23"/>
  <c r="D12" i="23"/>
  <c r="D65" i="23"/>
  <c r="D61" i="23"/>
  <c r="D57" i="23"/>
  <c r="D53" i="23"/>
  <c r="D46" i="23"/>
  <c r="D42" i="23"/>
  <c r="D37" i="23"/>
  <c r="D29" i="23"/>
  <c r="D26" i="23"/>
  <c r="D20" i="23"/>
  <c r="D15" i="23"/>
  <c r="D73" i="23" l="1"/>
  <c r="W73" i="24"/>
  <c r="S73" i="24"/>
  <c r="Q16" i="24"/>
  <c r="Q25" i="24"/>
  <c r="Q70" i="24" s="1"/>
  <c r="Q49" i="24"/>
  <c r="Q57" i="24"/>
  <c r="Q11" i="24"/>
  <c r="Q22" i="24"/>
  <c r="Q33" i="24"/>
  <c r="Q42" i="24"/>
  <c r="Q53" i="24"/>
  <c r="Q61" i="24"/>
  <c r="G75" i="26"/>
  <c r="K75" i="26"/>
  <c r="S75" i="26"/>
  <c r="W75" i="26"/>
  <c r="L75" i="26"/>
  <c r="O75" i="26"/>
  <c r="X75" i="26"/>
  <c r="T75" i="26"/>
  <c r="F75" i="26"/>
  <c r="D75" i="26"/>
  <c r="P75" i="26"/>
  <c r="J75" i="26"/>
  <c r="V75" i="26"/>
  <c r="Q73" i="26"/>
  <c r="M73" i="26"/>
  <c r="I73" i="26"/>
  <c r="U73" i="26"/>
  <c r="H75" i="26"/>
  <c r="E73" i="26"/>
  <c r="R75" i="26"/>
  <c r="N75" i="26"/>
  <c r="J73" i="26"/>
  <c r="M75" i="25"/>
  <c r="E75" i="25"/>
  <c r="P75" i="25"/>
  <c r="H75" i="25"/>
  <c r="I75" i="25"/>
  <c r="L75" i="25"/>
  <c r="N75" i="25"/>
  <c r="J75" i="25"/>
  <c r="F75" i="25"/>
  <c r="D73" i="25"/>
  <c r="U73" i="24"/>
  <c r="X73" i="24"/>
  <c r="T73" i="24"/>
  <c r="Y73" i="24"/>
  <c r="Z73" i="24"/>
  <c r="V73" i="24"/>
  <c r="R73" i="24"/>
  <c r="D53" i="24"/>
  <c r="D49" i="24"/>
  <c r="D42" i="24"/>
  <c r="D33" i="24"/>
  <c r="D38" i="24"/>
  <c r="D22" i="24"/>
  <c r="D16" i="24"/>
  <c r="D37" i="24"/>
  <c r="Q8" i="24"/>
  <c r="Q15" i="24"/>
  <c r="D20" i="24"/>
  <c r="D48" i="24"/>
  <c r="Q20" i="24"/>
  <c r="Q37" i="24"/>
  <c r="D61" i="24"/>
  <c r="Q10" i="24"/>
  <c r="Q28" i="24"/>
  <c r="Q48" i="24"/>
  <c r="D23" i="24"/>
  <c r="Q23" i="24"/>
  <c r="D57" i="24"/>
  <c r="D28" i="24" l="1"/>
  <c r="Q6" i="24"/>
  <c r="Q73" i="24" s="1"/>
  <c r="L73" i="26"/>
  <c r="W73" i="26"/>
  <c r="S73" i="26"/>
  <c r="K73" i="26"/>
  <c r="G73" i="26"/>
  <c r="O73" i="26"/>
  <c r="U75" i="26"/>
  <c r="X73" i="26"/>
  <c r="T73" i="26"/>
  <c r="F73" i="26"/>
  <c r="M75" i="26"/>
  <c r="P73" i="26"/>
  <c r="D73" i="26"/>
  <c r="V73" i="26"/>
  <c r="H73" i="26"/>
  <c r="Q75" i="26"/>
  <c r="I75" i="26"/>
  <c r="N73" i="26"/>
  <c r="E75" i="26"/>
  <c r="R73" i="26"/>
  <c r="D75" i="25"/>
  <c r="D25" i="24"/>
  <c r="D11" i="24"/>
  <c r="D70" i="24" s="1"/>
  <c r="D15" i="24"/>
  <c r="P84" i="19" l="1"/>
  <c r="P83" i="19"/>
  <c r="P74" i="19"/>
  <c r="P72" i="19"/>
  <c r="P71" i="19"/>
  <c r="P70" i="19"/>
  <c r="P69" i="19"/>
  <c r="P68" i="19"/>
  <c r="P67" i="19"/>
  <c r="P66" i="19"/>
  <c r="P65" i="19"/>
  <c r="P64" i="19"/>
  <c r="P63" i="19"/>
  <c r="P62" i="19"/>
  <c r="P61" i="19"/>
  <c r="P60" i="19"/>
  <c r="P59" i="19"/>
  <c r="P53" i="19"/>
  <c r="P52" i="19"/>
  <c r="P46" i="19"/>
  <c r="P45" i="19"/>
  <c r="P44" i="19"/>
  <c r="P43" i="19"/>
  <c r="P42" i="19"/>
  <c r="P41" i="19"/>
  <c r="P40" i="19"/>
  <c r="P38" i="19"/>
  <c r="P37" i="19"/>
  <c r="P9" i="19"/>
  <c r="P76" i="19" l="1"/>
  <c r="R76" i="19" s="1"/>
  <c r="R84" i="19" l="1"/>
  <c r="R83" i="19"/>
  <c r="P81" i="19"/>
  <c r="R81" i="19" s="1"/>
  <c r="P79" i="19"/>
  <c r="R79" i="19" s="1"/>
  <c r="P78" i="19"/>
  <c r="R74" i="19"/>
  <c r="R72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P58" i="19"/>
  <c r="R58" i="19" s="1"/>
  <c r="R57" i="19"/>
  <c r="R56" i="19"/>
  <c r="P55" i="19"/>
  <c r="R55" i="19" s="1"/>
  <c r="P54" i="19"/>
  <c r="R54" i="19" s="1"/>
  <c r="R53" i="19"/>
  <c r="R52" i="19"/>
  <c r="P50" i="19"/>
  <c r="R50" i="19" s="1"/>
  <c r="P49" i="19"/>
  <c r="R49" i="19" s="1"/>
  <c r="P48" i="19"/>
  <c r="R48" i="19" s="1"/>
  <c r="P47" i="19"/>
  <c r="R47" i="19" s="1"/>
  <c r="R46" i="19"/>
  <c r="R45" i="19"/>
  <c r="R44" i="19"/>
  <c r="R43" i="19"/>
  <c r="R42" i="19"/>
  <c r="R41" i="19"/>
  <c r="R40" i="19"/>
  <c r="R38" i="19"/>
  <c r="R37" i="19"/>
  <c r="P35" i="19"/>
  <c r="R35" i="19" s="1"/>
  <c r="P34" i="19"/>
  <c r="R34" i="19" s="1"/>
  <c r="P33" i="19"/>
  <c r="R33" i="19" s="1"/>
  <c r="P32" i="19"/>
  <c r="R32" i="19" s="1"/>
  <c r="P31" i="19"/>
  <c r="R31" i="19" s="1"/>
  <c r="P30" i="19"/>
  <c r="R30" i="19" s="1"/>
  <c r="P29" i="19"/>
  <c r="R29" i="19" s="1"/>
  <c r="P28" i="19"/>
  <c r="R28" i="19" s="1"/>
  <c r="P27" i="19"/>
  <c r="R27" i="19" s="1"/>
  <c r="Q25" i="19"/>
  <c r="O25" i="19"/>
  <c r="N25" i="19"/>
  <c r="M25" i="19"/>
  <c r="L25" i="19"/>
  <c r="K25" i="19"/>
  <c r="J25" i="19"/>
  <c r="I25" i="19"/>
  <c r="H25" i="19"/>
  <c r="G25" i="19"/>
  <c r="F25" i="19"/>
  <c r="E25" i="19"/>
  <c r="P24" i="19"/>
  <c r="R24" i="19" s="1"/>
  <c r="P23" i="19"/>
  <c r="R23" i="19" s="1"/>
  <c r="P22" i="19"/>
  <c r="R22" i="19" s="1"/>
  <c r="P21" i="19"/>
  <c r="R21" i="19" s="1"/>
  <c r="P20" i="19"/>
  <c r="R20" i="19" s="1"/>
  <c r="P19" i="19"/>
  <c r="R19" i="19" s="1"/>
  <c r="P18" i="19"/>
  <c r="R18" i="19" s="1"/>
  <c r="P17" i="19"/>
  <c r="R17" i="19" s="1"/>
  <c r="P16" i="19"/>
  <c r="R16" i="19" s="1"/>
  <c r="P15" i="19"/>
  <c r="R15" i="19" s="1"/>
  <c r="P14" i="19"/>
  <c r="R14" i="19" s="1"/>
  <c r="P13" i="19"/>
  <c r="R13" i="19" s="1"/>
  <c r="O11" i="19"/>
  <c r="N11" i="19"/>
  <c r="M11" i="19"/>
  <c r="L11" i="19"/>
  <c r="J11" i="19"/>
  <c r="I11" i="19"/>
  <c r="H11" i="19"/>
  <c r="G11" i="19"/>
  <c r="F11" i="19"/>
  <c r="E11" i="19"/>
  <c r="R9" i="19"/>
  <c r="P11" i="19" l="1"/>
  <c r="R11" i="19" s="1"/>
  <c r="P25" i="19"/>
  <c r="R25" i="19" s="1"/>
  <c r="F73" i="24"/>
  <c r="J73" i="24"/>
  <c r="N73" i="24"/>
  <c r="H73" i="24"/>
  <c r="P73" i="24"/>
  <c r="L73" i="24"/>
  <c r="I73" i="24"/>
  <c r="E73" i="24"/>
  <c r="M73" i="24"/>
  <c r="G73" i="24"/>
  <c r="K73" i="24"/>
  <c r="O73" i="24"/>
  <c r="D10" i="24" l="1"/>
  <c r="D73" i="24" s="1"/>
</calcChain>
</file>

<file path=xl/comments1.xml><?xml version="1.0" encoding="utf-8"?>
<comments xmlns="http://schemas.openxmlformats.org/spreadsheetml/2006/main">
  <authors>
    <author>Ольга</author>
  </authors>
  <commentList>
    <comment ref="S4" authorId="0">
      <text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2"/>
            <color indexed="81"/>
            <rFont val="Tahoma"/>
            <family val="2"/>
            <charset val="204"/>
          </rPr>
          <t>Данные согласно форм, сдаваемых в Омскстат(1-Жилфонд; 1-КХ; 1-ТЭП; 1-Водопровод; 1-Канализация; 1-КСР; С-1; ИЖС)</t>
        </r>
      </text>
    </comment>
  </commentList>
</comments>
</file>

<file path=xl/sharedStrings.xml><?xml version="1.0" encoding="utf-8"?>
<sst xmlns="http://schemas.openxmlformats.org/spreadsheetml/2006/main" count="1559" uniqueCount="363">
  <si>
    <t>Наименование показателя</t>
  </si>
  <si>
    <t>га</t>
  </si>
  <si>
    <t>Число спортивных сооружений - всего</t>
  </si>
  <si>
    <t xml:space="preserve">Одиночное протяжение уличной газовой сети </t>
  </si>
  <si>
    <t>м</t>
  </si>
  <si>
    <t>Количество негазифицированных населенных пунктов</t>
  </si>
  <si>
    <t xml:space="preserve">Число объектов бытового обслуживания населения, оказывающих услуги </t>
  </si>
  <si>
    <t>Число детско-юношеских спортивных школ (включая филиалы)</t>
  </si>
  <si>
    <t>Численность занимающихся в детско-юношеских спортивных школах</t>
  </si>
  <si>
    <t>Алексеевское сельское поселение</t>
  </si>
  <si>
    <t>Астыровское сельское поселение</t>
  </si>
  <si>
    <t>Георгиевское сельское поселение</t>
  </si>
  <si>
    <t>Краснополянское сельское поселение</t>
  </si>
  <si>
    <t>Лежанское сельское поселение</t>
  </si>
  <si>
    <t>Новопокровское сельское поселение</t>
  </si>
  <si>
    <t>Октябрьское сельское поселение</t>
  </si>
  <si>
    <t>Павлодаровское сельское поселение</t>
  </si>
  <si>
    <t>Рощинское сельское поселение</t>
  </si>
  <si>
    <t>Серебрянское сельское поселение</t>
  </si>
  <si>
    <t>Суховское сельское поселение</t>
  </si>
  <si>
    <t>1</t>
  </si>
  <si>
    <t>единица</t>
  </si>
  <si>
    <t>3</t>
  </si>
  <si>
    <t>4</t>
  </si>
  <si>
    <t>5</t>
  </si>
  <si>
    <t>6</t>
  </si>
  <si>
    <t>7</t>
  </si>
  <si>
    <t>человек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</si>
  <si>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</si>
  <si>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</si>
  <si>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</si>
  <si>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</si>
  <si>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</si>
  <si>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</si>
  <si>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</si>
  <si>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</si>
  <si>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</si>
  <si>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</si>
  <si>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</si>
  <si>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</si>
  <si>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</si>
  <si>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</si>
  <si>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</si>
  <si>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</si>
  <si>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тысяча рублей</t>
  </si>
  <si>
    <t xml:space="preserve">Число приемных пунктов бытового обслуживания,  принимающих заказы от населения на оказание услуг </t>
  </si>
  <si>
    <t>Число лечебно-профилактических организаций</t>
  </si>
  <si>
    <t>Ввод в действие жилых домов на территории  муниципального образования</t>
  </si>
  <si>
    <t>м2 общей  площади</t>
  </si>
  <si>
    <t>Число коллективных средств размещения</t>
  </si>
  <si>
    <t>Число сельских населенных пунктов, обслуживаемых почтовой связью</t>
  </si>
  <si>
    <t>Общая протяженность улиц, проездов, набережных на конец года</t>
  </si>
  <si>
    <t>км</t>
  </si>
  <si>
    <t>Общая протяженность освещенных частей улиц, проездов набережных на конец года</t>
  </si>
  <si>
    <t>Число телефонизированных сельских населенных пунктов</t>
  </si>
  <si>
    <t xml:space="preserve">Общая площадь земель муниципального образования                                                                                                                                                                  </t>
  </si>
  <si>
    <t xml:space="preserve">  в том числе:</t>
  </si>
  <si>
    <t>Вывезено за год твердых коммунальных отходов</t>
  </si>
  <si>
    <t>Число источников теплоснабжения</t>
  </si>
  <si>
    <t>Протяженность тепловых и паровых сетей в двухтрубном исчислении</t>
  </si>
  <si>
    <t>Протяженность тепловых и паровых сетей, которые были заменены и отремонтированы за отчетный год</t>
  </si>
  <si>
    <t xml:space="preserve">Одиночное протяжение уличной водопроводной сети </t>
  </si>
  <si>
    <t>Одиночное протяжение уличной водопроводной сети, которая заменена и отремонтирована за отчетный год</t>
  </si>
  <si>
    <t xml:space="preserve">Одиночное протяжение уличной канализационной сети </t>
  </si>
  <si>
    <t>Одиночное протяжение уличной канализационной сети, которая заменена и отремонтирована за отчетный год</t>
  </si>
  <si>
    <t>м2 общей площади</t>
  </si>
  <si>
    <t>№ строки</t>
  </si>
  <si>
    <t>Количество населенных пунктов, не имеющих водопроводов ( отдельных водопроводных сетей)</t>
  </si>
  <si>
    <t>Количество населенных пунктов, не имеющих канализаций ( отдельных канализационных сетей)</t>
  </si>
  <si>
    <t>Инвестиции в основной капитал за счет средств бюджета муниципального образования</t>
  </si>
  <si>
    <t>Порядок  отражения значений в ф. № 1-МО</t>
  </si>
  <si>
    <t>в ЦЕЛЫХ числах</t>
  </si>
  <si>
    <t xml:space="preserve">       в том числе:</t>
  </si>
  <si>
    <t xml:space="preserve">   -по  ремонту, окраске и пошиву обуви</t>
  </si>
  <si>
    <t xml:space="preserve">   -по ремонту и пошиву швейных, меховых и кожаных  изделий, головных уборов и изделий текстильной   галантереи, ремонту, пошиву и вязанию трикотажных  изделий</t>
  </si>
  <si>
    <t xml:space="preserve">   -по ремонту и техническому обслуживанию бытовой   радиоэлектронной аппаратуры, бытовых машин и   приборов и изготовлению металлоизделий</t>
  </si>
  <si>
    <t xml:space="preserve">   -по техническому обслуживанию и ремонту транспортных  средств, машин и оборудования </t>
  </si>
  <si>
    <t xml:space="preserve">   -по изготовлению и ремонту мебели</t>
  </si>
  <si>
    <t xml:space="preserve">   -химической чистки и крашения, услуги прачечных</t>
  </si>
  <si>
    <t xml:space="preserve">   -по ремонту и строительству жилья и других построек</t>
  </si>
  <si>
    <t xml:space="preserve">   -фотоателье</t>
  </si>
  <si>
    <t xml:space="preserve">   -ритуальные</t>
  </si>
  <si>
    <t xml:space="preserve">   -прочие виды бытовых услуг</t>
  </si>
  <si>
    <t xml:space="preserve">   -по ремонту и пошиву швейных, меховых и кожаных  изделий, головных уборов и изделий текстильной галантереи, ремонту, пошиву и вязанию трикотажных изделий</t>
  </si>
  <si>
    <t xml:space="preserve">   -ритуальных </t>
  </si>
  <si>
    <t xml:space="preserve">   -прочих видов бытовых услуг</t>
  </si>
  <si>
    <t>С ОДНИМ ДЕСЯТИЧНЫМ знаком</t>
  </si>
  <si>
    <t xml:space="preserve">   -из них муниципальных</t>
  </si>
  <si>
    <t>из общего числа спортивных сооружений:</t>
  </si>
  <si>
    <t xml:space="preserve">   -стадионы с трибунами</t>
  </si>
  <si>
    <t xml:space="preserve">         из них муниципальные</t>
  </si>
  <si>
    <t xml:space="preserve">   -плоскостные спортивные сооружения</t>
  </si>
  <si>
    <t xml:space="preserve">   -спортивные залы</t>
  </si>
  <si>
    <t xml:space="preserve">   -плавательные бассейны</t>
  </si>
  <si>
    <t xml:space="preserve">         из них самостоятельные</t>
  </si>
  <si>
    <t xml:space="preserve">       их них на объекты, используемые</t>
  </si>
  <si>
    <t xml:space="preserve">       для обработки отходов</t>
  </si>
  <si>
    <t xml:space="preserve">       из них мощностью до 3 Гкал/ч</t>
  </si>
  <si>
    <t xml:space="preserve">       в том числе нуждающейся в замене </t>
  </si>
  <si>
    <t xml:space="preserve">       в том числе индивидуальных</t>
  </si>
  <si>
    <t>ед. измере-ния</t>
  </si>
  <si>
    <t>Горьковский муниципальный РАЙОН</t>
  </si>
  <si>
    <t>&gt;0. С ОДНИМ ДЕСЯТИЧНЫМ знаком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</si>
  <si>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</si>
  <si>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</si>
  <si>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</si>
  <si>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</si>
  <si>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</si>
  <si>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</si>
  <si>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</si>
  <si>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</si>
  <si>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</si>
  <si>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</si>
  <si>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</si>
  <si>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</si>
  <si>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</si>
  <si>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</si>
  <si>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65</t>
  </si>
  <si>
    <t>Горьковское ГОРОДСКОЕ ПОСЕЛЕНИЕ</t>
  </si>
  <si>
    <t>Сумма СЕЛЬСКИХ ПОСЕЛЕНИЙ</t>
  </si>
  <si>
    <r>
      <t xml:space="preserve">Рабочая таблица для составления ф. № 1-МО за </t>
    </r>
    <r>
      <rPr>
        <b/>
        <sz val="14"/>
        <color rgb="FF003399"/>
        <rFont val="Times New Roman"/>
        <family val="1"/>
        <charset val="204"/>
      </rPr>
      <t>2021</t>
    </r>
    <r>
      <rPr>
        <b/>
        <sz val="14"/>
        <color theme="1"/>
        <rFont val="Times New Roman"/>
        <family val="1"/>
        <charset val="204"/>
      </rPr>
      <t xml:space="preserve"> год</t>
    </r>
  </si>
  <si>
    <t>ТЕРРИТОРИЯ</t>
  </si>
  <si>
    <t>ОБЪЕКТЫ БЫТОВОГО ОБСЛУЖИВАНИЯ</t>
  </si>
  <si>
    <t>СПОРТИВНЫЕ СООРУЖЕНИЯ</t>
  </si>
  <si>
    <t>КОММУНАЛЬНАЯ СФЕРА</t>
  </si>
  <si>
    <t>С ДВУМЯ ДЕСЯТИЧНЫМИ знаками</t>
  </si>
  <si>
    <t>тыс. м3</t>
  </si>
  <si>
    <t>тыс.т</t>
  </si>
  <si>
    <t>ОРГАНИЗАЦИЯ ЗДРАВООХРАНЕНИЯ</t>
  </si>
  <si>
    <t>ВВОД ЖИЛЬЯ</t>
  </si>
  <si>
    <t>КОЛЛЕКТИВНЫЕ СРЕДСТВА РАЗМЕЩЕНИЯ</t>
  </si>
  <si>
    <t>ПОЧТОВАЯ И ТЕЛЕФОННАЯ СВЯЗЬ</t>
  </si>
  <si>
    <r>
      <rPr>
        <b/>
        <sz val="12"/>
        <color indexed="18"/>
        <rFont val="Times New Roman"/>
        <family val="1"/>
        <charset val="204"/>
      </rPr>
      <t xml:space="preserve">2022 </t>
    </r>
    <r>
      <rPr>
        <b/>
        <sz val="12"/>
        <rFont val="Times New Roman"/>
        <family val="1"/>
        <charset val="204"/>
      </rPr>
      <t>г.           (контроль)</t>
    </r>
    <r>
      <rPr>
        <b/>
        <sz val="12"/>
        <color indexed="10"/>
        <rFont val="Times New Roman"/>
        <family val="1"/>
        <charset val="204"/>
      </rPr>
      <t xml:space="preserve"> *</t>
    </r>
  </si>
  <si>
    <r>
      <t xml:space="preserve">ГОРЬКОВСКИЙ </t>
    </r>
    <r>
      <rPr>
        <b/>
        <sz val="12"/>
        <color theme="3"/>
        <rFont val="Times New Roman"/>
        <family val="1"/>
        <charset val="204"/>
      </rPr>
      <t>2022</t>
    </r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</si>
  <si>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</si>
  <si>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 xml:space="preserve">ИНВЕСТИЦИИ В ОСНОВНОЙ КАПИТАЛ </t>
  </si>
  <si>
    <r>
      <t>Справочно данные по МР за</t>
    </r>
    <r>
      <rPr>
        <b/>
        <sz val="12"/>
        <color rgb="FF003399"/>
        <rFont val="Times New Roman"/>
        <family val="1"/>
        <charset val="204"/>
      </rPr>
      <t xml:space="preserve"> 2021 </t>
    </r>
    <r>
      <rPr>
        <b/>
        <sz val="12"/>
        <color indexed="8"/>
        <rFont val="Times New Roman"/>
        <family val="1"/>
        <charset val="204"/>
      </rPr>
      <t>год</t>
    </r>
  </si>
  <si>
    <t>52609402000</t>
  </si>
  <si>
    <t>04205288</t>
  </si>
  <si>
    <t>04205294</t>
  </si>
  <si>
    <t>52609404000</t>
  </si>
  <si>
    <t>52609407000</t>
  </si>
  <si>
    <t>04205302</t>
  </si>
  <si>
    <t>52609413000</t>
  </si>
  <si>
    <t>04205319</t>
  </si>
  <si>
    <t>52609414000</t>
  </si>
  <si>
    <t>04020867</t>
  </si>
  <si>
    <t>52609419000</t>
  </si>
  <si>
    <t>04205331</t>
  </si>
  <si>
    <t>04205348</t>
  </si>
  <si>
    <t>52609422000</t>
  </si>
  <si>
    <t>52609425000</t>
  </si>
  <si>
    <t>04205354</t>
  </si>
  <si>
    <t>03191236</t>
  </si>
  <si>
    <t>52609426000</t>
  </si>
  <si>
    <t>04205360</t>
  </si>
  <si>
    <t>52609428000</t>
  </si>
  <si>
    <t>04205377</t>
  </si>
  <si>
    <t>52609431000</t>
  </si>
  <si>
    <t>52609151000</t>
  </si>
  <si>
    <t>5260900000</t>
  </si>
  <si>
    <t>04036070</t>
  </si>
  <si>
    <t>ОКПО</t>
  </si>
  <si>
    <t>ОКТМО</t>
  </si>
  <si>
    <t xml:space="preserve">КОДЫ </t>
  </si>
  <si>
    <t>(указываются в кодовой части титульного листа отчета формы № 1-МО)</t>
  </si>
  <si>
    <t>Код  по локальному классификатору типов муниципального образования</t>
  </si>
  <si>
    <t>Муниципальный район</t>
  </si>
  <si>
    <t>Городское поселение</t>
  </si>
  <si>
    <t>Сельское поселение</t>
  </si>
  <si>
    <t>Наименование муниципального образования</t>
  </si>
  <si>
    <t xml:space="preserve">Код предприятия (ОКПО) </t>
  </si>
  <si>
    <t>Код типа муниципального образования (ОКТМО)</t>
  </si>
  <si>
    <t>Горьковский муниципальный район 2023</t>
  </si>
  <si>
    <t>Горьковский муниципальный район</t>
  </si>
  <si>
    <t>Горьковское городское поселение</t>
  </si>
  <si>
    <t>52609000000</t>
  </si>
  <si>
    <t>д Соснино</t>
  </si>
  <si>
    <t>52609151106</t>
  </si>
  <si>
    <t>Обращаем Ваше внимание на следующее:</t>
  </si>
  <si>
    <t>Раздел 1. Территория</t>
  </si>
  <si>
    <t>Наименование</t>
  </si>
  <si>
    <t>Код ОКТМО муниципального образования</t>
  </si>
  <si>
    <t>Код ОКТМО населенного пункта</t>
  </si>
  <si>
    <t>Общая площадь земель муниципального образования, га</t>
  </si>
  <si>
    <t>х</t>
  </si>
  <si>
    <t>В том числе по населенным пунктам:</t>
  </si>
  <si>
    <t>д Березовка</t>
  </si>
  <si>
    <t>Итого по городскому и сельским поселениям</t>
  </si>
  <si>
    <t>Контрольные данные</t>
  </si>
  <si>
    <t>Расхождение с контрольными данными</t>
  </si>
  <si>
    <t>Справочно 2022 г.</t>
  </si>
  <si>
    <t>Расхождения с данными 2022 г.</t>
  </si>
  <si>
    <t>Пояснения по расхожениям с контрольными данными и данными 2022 г.</t>
  </si>
  <si>
    <t>Всего по Горьковскому муниципальному району</t>
  </si>
  <si>
    <t>рп Горьковское</t>
  </si>
  <si>
    <t>52609151051</t>
  </si>
  <si>
    <t>п Алексеевский</t>
  </si>
  <si>
    <t>д Алексеевка</t>
  </si>
  <si>
    <t>д Северная</t>
  </si>
  <si>
    <t>д Сягаевка</t>
  </si>
  <si>
    <t>52609402101</t>
  </si>
  <si>
    <t>52609402106</t>
  </si>
  <si>
    <t>52609402111</t>
  </si>
  <si>
    <t>52609402116</t>
  </si>
  <si>
    <t>с Астыровка</t>
  </si>
  <si>
    <t>п Веселый</t>
  </si>
  <si>
    <t>д Калачинская</t>
  </si>
  <si>
    <t>д Чулино</t>
  </si>
  <si>
    <t>д Яковлевка</t>
  </si>
  <si>
    <t>52609404101</t>
  </si>
  <si>
    <t>52609404106</t>
  </si>
  <si>
    <t>52609404111</t>
  </si>
  <si>
    <t>52609404116</t>
  </si>
  <si>
    <t>52609404121</t>
  </si>
  <si>
    <t>с Георгиевка</t>
  </si>
  <si>
    <t>д Сосновка</t>
  </si>
  <si>
    <t>52609407101</t>
  </si>
  <si>
    <t>52609407106</t>
  </si>
  <si>
    <t>с Красная Поляна</t>
  </si>
  <si>
    <t>д Карасево</t>
  </si>
  <si>
    <t>д Кирсаново</t>
  </si>
  <si>
    <t>д Новоюрьево</t>
  </si>
  <si>
    <t>с Спасское</t>
  </si>
  <si>
    <t>п Ударный</t>
  </si>
  <si>
    <t>д Исаевка</t>
  </si>
  <si>
    <t>52609413101</t>
  </si>
  <si>
    <t>52609413106</t>
  </si>
  <si>
    <t>52609413111</t>
  </si>
  <si>
    <t>52609413116</t>
  </si>
  <si>
    <t>52609413121</t>
  </si>
  <si>
    <t>52609413126</t>
  </si>
  <si>
    <t>52609413131</t>
  </si>
  <si>
    <t>с Лежанка</t>
  </si>
  <si>
    <t>д Максимовка</t>
  </si>
  <si>
    <t>д Осиповка</t>
  </si>
  <si>
    <t>д Чучкино</t>
  </si>
  <si>
    <t>52609414101</t>
  </si>
  <si>
    <t>52609414106</t>
  </si>
  <si>
    <t>52609414111</t>
  </si>
  <si>
    <t>52609414116</t>
  </si>
  <si>
    <t>с Новопокровка</t>
  </si>
  <si>
    <t>д Богданово</t>
  </si>
  <si>
    <t>д Саратово</t>
  </si>
  <si>
    <t>52609419101</t>
  </si>
  <si>
    <t>52609419106</t>
  </si>
  <si>
    <t>52609419111</t>
  </si>
  <si>
    <t>с Октябрьское</t>
  </si>
  <si>
    <t>д Дубровка</t>
  </si>
  <si>
    <t>д Крупянка</t>
  </si>
  <si>
    <t>д Крутиха</t>
  </si>
  <si>
    <t>д Новооболонь</t>
  </si>
  <si>
    <t>52609422101</t>
  </si>
  <si>
    <t>52609422106</t>
  </si>
  <si>
    <t>52609422111</t>
  </si>
  <si>
    <t>52609422116</t>
  </si>
  <si>
    <t>52609422121</t>
  </si>
  <si>
    <t>52609422126</t>
  </si>
  <si>
    <t>с Павлодаровка</t>
  </si>
  <si>
    <t>аул Бельсенды-Казах</t>
  </si>
  <si>
    <t>д Большое Озеро</t>
  </si>
  <si>
    <t>52609425101</t>
  </si>
  <si>
    <t>52609425106</t>
  </si>
  <si>
    <t>52609425111</t>
  </si>
  <si>
    <t>с Рощино</t>
  </si>
  <si>
    <t>д Вяжевка</t>
  </si>
  <si>
    <t>д Подольск</t>
  </si>
  <si>
    <t>52609426101</t>
  </si>
  <si>
    <t>52609426106</t>
  </si>
  <si>
    <t>52609426111</t>
  </si>
  <si>
    <t>с Серебряное</t>
  </si>
  <si>
    <t>д Исаковка</t>
  </si>
  <si>
    <t>д Согра</t>
  </si>
  <si>
    <t>52609428101</t>
  </si>
  <si>
    <t>52609428106</t>
  </si>
  <si>
    <t>52609428111</t>
  </si>
  <si>
    <t>с Сухое</t>
  </si>
  <si>
    <t>д Агафоновка</t>
  </si>
  <si>
    <t>д Аксеновка</t>
  </si>
  <si>
    <t>д Демьяновка</t>
  </si>
  <si>
    <t>д Николаевка</t>
  </si>
  <si>
    <t>д Чернышеевка</t>
  </si>
  <si>
    <t>52609431101</t>
  </si>
  <si>
    <t>52609431106</t>
  </si>
  <si>
    <t>52609431111</t>
  </si>
  <si>
    <t>52609431116</t>
  </si>
  <si>
    <t>52609431121</t>
  </si>
  <si>
    <t>52609431126</t>
  </si>
  <si>
    <t>Раздел 2. Объекты бытового обслуживания</t>
  </si>
  <si>
    <t>Число объектов бытового обслуживания населения, оказывающих услуги, - всего, ед.</t>
  </si>
  <si>
    <t>по ремонту, окраске
и
пошиву
обуви,
ед.</t>
  </si>
  <si>
    <t>по ремонту
и пошиву швейных, меховых
и кожаных изделий, головных уборов
и изделий текстильной галантереи, ремонту, пошиву
и вязанию трикотажных изделий, ед.</t>
  </si>
  <si>
    <t>по ремонту
и техническому обслуживанию бытовой радиоэлектронной аппаратуры, бытовых машин
и приборов
и изготовлению металлоизделий,
ед.</t>
  </si>
  <si>
    <t>по 
техническому обслуживанию
и ремонту транспортных средств,
машин и оборудования,
ед.</t>
  </si>
  <si>
    <t>по
изготов-лению
и
ремонту мебели, ед.</t>
  </si>
  <si>
    <t>хими-ческой чистки
и краше-ния,
услуги прачеч-ных, ед.</t>
  </si>
  <si>
    <t>по 
ремонту
и строи-тельству жилья
и других построек, ед.</t>
  </si>
  <si>
    <t>саун, бань
и
душевых,
ед.</t>
  </si>
  <si>
    <t>парикма-херские и космети-ческие, ед.</t>
  </si>
  <si>
    <t>фотоателье,
ед.</t>
  </si>
  <si>
    <t>ритуаль-
ные, ед.</t>
  </si>
  <si>
    <t>прочие виды бытовых услуг, ед.</t>
  </si>
  <si>
    <t>по ремонту, окраске
и
пошиву обуви,
ед.</t>
  </si>
  <si>
    <t>по
изготовлению
и ремонту
мебели, ед.</t>
  </si>
  <si>
    <t>химической чистки
и крашения,
услуги
прачечных, ед.</t>
  </si>
  <si>
    <t>по ремонту
и строительству жилья и других построек, ед.</t>
  </si>
  <si>
    <t>фотоателье, ед.</t>
  </si>
  <si>
    <t>ритуальных, ед.</t>
  </si>
  <si>
    <t>прочие виды бытовых 
услуг, ед.</t>
  </si>
  <si>
    <t>Пояснения по расхожениям с данными 2022 г.</t>
  </si>
  <si>
    <t>Раздел 3. Спортивные сооружения</t>
  </si>
  <si>
    <t>Код ОКТМО
населенного пункта</t>
  </si>
  <si>
    <t>Число спортивных
сооружений - всего, ед.</t>
  </si>
  <si>
    <t>из гр. 3
муниципальные, ед.</t>
  </si>
  <si>
    <t>Стадионы с трибунами, ед.</t>
  </si>
  <si>
    <t>из гр. 5
муниципальные, ед.</t>
  </si>
  <si>
    <t>Плоскостные спортивные сооружения, ед.</t>
  </si>
  <si>
    <t>из гр. 7
муници-пальные,
ед.</t>
  </si>
  <si>
    <t>Спортив-
 ные залы,
ед.</t>
  </si>
  <si>
    <t>из гр. 9
муници-пальные, ед.</t>
  </si>
  <si>
    <t>Плаватель-
ные
бассейны,
ед.</t>
  </si>
  <si>
    <t>из гр. 11
муници-пальные,
ед.</t>
  </si>
  <si>
    <t>из гр. 13
само-
стоятель-ные, ед.</t>
  </si>
  <si>
    <t>Число приемных пунктов бытового обслуживания, принимающих
заказы от населения на оказание услуг, - всего, ед.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</si>
  <si>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изделий, ед.</t>
  </si>
  <si>
    <t>по ремонту и техническому обслуживанию бытовой радиоэлектронной аппаратуры, бытовых машин и приборов и изготовлению металлоизделий, ед.</t>
  </si>
  <si>
    <t>Численность занимающихся в детско-юношеских спортивных школах, чел.</t>
  </si>
  <si>
    <t>Число
детско-юношеских спортивных школ
(включая филиалы), ед.</t>
  </si>
  <si>
    <t>Раздел 4. Коммунальная сфера</t>
  </si>
  <si>
    <t>Код
ОКТМО муници-пального образова-
ния</t>
  </si>
  <si>
    <t>Код
ОКТМО населенного пункта</t>
  </si>
  <si>
    <t>Общая
протяжен-ность
улиц,
проездов, набереж-
ных
на конец
года, км</t>
  </si>
  <si>
    <t>Общая протяжен-
ность
освещенных частей
улиц,
подъездов, набережных на конец
года, км</t>
  </si>
  <si>
    <t>Вывезе-
но за год
твердых 
комму-
нальных отходов,
тыс. м3</t>
  </si>
  <si>
    <t>из гр. 5
на
объекты, используе-
мые для обработки отходов,
тыс. м3</t>
  </si>
  <si>
    <t>Вывезено 
за год твердых комму-нальных отходов, тыс. т</t>
  </si>
  <si>
    <t>из гр. 7
на
объекты, исполь-
зуемые
для обработки отходов,
тыс. т</t>
  </si>
  <si>
    <t>Одиноч-
ное
протяже-
ние
уличной газовой
сети, м</t>
  </si>
  <si>
    <t>Коли-
чество
негази-
фици-
рован-
ных
насе-
ленных
пунктов,
ед.</t>
  </si>
  <si>
    <t>Число
источ-
ников
тепло-
снабже-
ния, ед.</t>
  </si>
  <si>
    <t>из гр. 11
мощностью
до 3 Гкал/ч, ед.</t>
  </si>
  <si>
    <t>Протяженность
тепловых и паровых
сетей в двухтруб-
ном исчислении, м</t>
  </si>
  <si>
    <t>из гр. 13
нуждающихся
в замене, м</t>
  </si>
  <si>
    <t>Протяженность тепловых
и паровых сетей, которые
были заменены
и отремонтированы
за отчетный год, м</t>
  </si>
  <si>
    <t>Одиночное
протяжение
уличной
водопроводной
сети, м</t>
  </si>
  <si>
    <t>из гр. 16
нуждающейся
в замене, м</t>
  </si>
  <si>
    <t>Одиночное
протяжение
уличной водопроводной
сети, которая
заменена и
отремонтирована
за отчетный 
год, м</t>
  </si>
  <si>
    <t>Количество населенных пунктов,
не имеющих водопроводов (отдельных водопровод-
ных сетей), ед.</t>
  </si>
  <si>
    <t>Одиночное протяжение уличной
канализа-
ционной сети,
м</t>
  </si>
  <si>
    <t>из гр. 20
нуждающейся
в замене, м</t>
  </si>
  <si>
    <t>Одиночное
протяжение
уличной
канализационной
сети, которая
заменена и
отремонтирована за отчетный год,
м</t>
  </si>
  <si>
    <t>Количество населенных пунктов,
не имеющих канали-
заций (отдельных канализационных  сетей), ед.</t>
  </si>
  <si>
    <t>Раздел 5. Организации здравоохранения</t>
  </si>
  <si>
    <t>Число лечебно-профилактических
организаций, ед.</t>
  </si>
  <si>
    <t>Раздел 6. Почтовая и телефонная связь</t>
  </si>
  <si>
    <t>Код ОКТМО
муниципального образования</t>
  </si>
  <si>
    <t>Код ОКТМО
населенного
пункта</t>
  </si>
  <si>
    <t>Число сельских населенных
пунктов, обслуживаемых
почтовой связью, ед.</t>
  </si>
  <si>
    <t>Число телефонизированных сельских 
населенных пунктов, ед.</t>
  </si>
  <si>
    <t xml:space="preserve">   -саун,бань и душевых</t>
  </si>
  <si>
    <t xml:space="preserve">   -парикмахерские и косметические</t>
  </si>
  <si>
    <t xml:space="preserve">  1) Муниципальный район предоставляет сводный отчет, обобщающий входящие в его состав городские и сельские муниципальные образования.</t>
  </si>
  <si>
    <t xml:space="preserve"> 2) Сельские и городские поселения предоставляют отчет  в разрезе населенных пунктов - данные заполняются по всем населенным пунктам, входящим в состав муниципального образования, с указанием кода ОКТМО населенного пункта (графа 2 разделов отчета).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</si>
</sst>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rgb="FF003399"/>
      <name val="Times New Roman"/>
      <family val="1"/>
      <charset val="204"/>
    </font>
    <font>
      <b/>
      <sz val="14"/>
      <color rgb="FF003399"/>
      <name val="Times New Roman"/>
      <family val="1"/>
      <charset val="204"/>
    </font>
    <font>
      <b/>
      <sz val="10"/>
      <color rgb="FF003399"/>
      <name val="Times New Roman"/>
      <family val="1"/>
      <charset val="204"/>
    </font>
    <font>
      <b/>
      <sz val="12"/>
      <color rgb="FF00339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3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1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6D9F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29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4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/>
    <xf numFmtId="0" fontId="5" fillId="0" borderId="0" xfId="0" applyFont="1" applyAlignment="1">
      <alignment vertical="top" wrapText="1"/>
    </xf>
    <xf numFmtId="0" fontId="1" fillId="0" borderId="0" xfId="0" applyFont="1"/>
    <xf numFmtId="0" fontId="1" fillId="3" borderId="0" xfId="0" applyFont="1" applyFill="1"/>
    <xf numFmtId="3" fontId="19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/>
    <xf numFmtId="0" fontId="14" fillId="0" borderId="0" xfId="0" applyFont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3" fontId="19" fillId="3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1" fontId="27" fillId="4" borderId="2" xfId="0" applyNumberFormat="1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65" fontId="19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3" fillId="2" borderId="3" xfId="0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2" fillId="2" borderId="3" xfId="0" applyFont="1" applyFill="1" applyBorder="1"/>
    <xf numFmtId="0" fontId="6" fillId="6" borderId="7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3" fontId="9" fillId="6" borderId="7" xfId="0" applyNumberFormat="1" applyFont="1" applyFill="1" applyBorder="1" applyAlignment="1">
      <alignment horizontal="center" vertical="center" wrapText="1"/>
    </xf>
    <xf numFmtId="165" fontId="5" fillId="6" borderId="7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/>
    <xf numFmtId="0" fontId="27" fillId="4" borderId="2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1" fontId="27" fillId="4" borderId="2" xfId="0" applyNumberFormat="1" applyFont="1" applyFill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/>
    <xf numFmtId="165" fontId="28" fillId="4" borderId="2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3" fontId="9" fillId="7" borderId="2" xfId="0" applyNumberFormat="1" applyFont="1" applyFill="1" applyBorder="1" applyAlignment="1">
      <alignment horizontal="center" vertical="center" wrapText="1"/>
    </xf>
    <xf numFmtId="3" fontId="9" fillId="7" borderId="7" xfId="0" applyNumberFormat="1" applyFont="1" applyFill="1" applyBorder="1" applyAlignment="1">
      <alignment horizontal="center" vertical="center" wrapText="1"/>
    </xf>
    <xf numFmtId="3" fontId="18" fillId="7" borderId="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1" fontId="5" fillId="7" borderId="2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top" wrapText="1" shrinkToFit="1"/>
    </xf>
    <xf numFmtId="49" fontId="33" fillId="8" borderId="2" xfId="0" applyNumberFormat="1" applyFont="1" applyFill="1" applyBorder="1" applyAlignment="1">
      <alignment horizontal="center" vertical="top" wrapText="1" shrinkToFit="1"/>
    </xf>
    <xf numFmtId="1" fontId="33" fillId="0" borderId="2" xfId="0" applyNumberFormat="1" applyFont="1" applyBorder="1" applyAlignment="1">
      <alignment horizontal="center" vertical="top" wrapText="1" shrinkToFit="1"/>
    </xf>
    <xf numFmtId="1" fontId="14" fillId="7" borderId="2" xfId="0" applyNumberFormat="1" applyFont="1" applyFill="1" applyBorder="1" applyAlignment="1">
      <alignment horizontal="center" vertical="top" wrapText="1" shrinkToFit="1"/>
    </xf>
    <xf numFmtId="1" fontId="15" fillId="0" borderId="2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 shrinkToFit="1"/>
    </xf>
    <xf numFmtId="49" fontId="15" fillId="0" borderId="2" xfId="0" applyNumberFormat="1" applyFont="1" applyBorder="1" applyAlignment="1">
      <alignment horizontal="center" vertical="center" wrapText="1" shrinkToFit="1"/>
    </xf>
    <xf numFmtId="49" fontId="33" fillId="8" borderId="2" xfId="0" applyNumberFormat="1" applyFont="1" applyFill="1" applyBorder="1" applyAlignment="1">
      <alignment vertical="top" wrapText="1" shrinkToFit="1"/>
    </xf>
    <xf numFmtId="0" fontId="33" fillId="8" borderId="2" xfId="0" applyFont="1" applyFill="1" applyBorder="1" applyAlignment="1">
      <alignment horizontal="left" vertical="center" wrapText="1" shrinkToFit="1"/>
    </xf>
    <xf numFmtId="0" fontId="34" fillId="8" borderId="2" xfId="0" applyFont="1" applyFill="1" applyBorder="1" applyAlignment="1">
      <alignment vertical="top"/>
    </xf>
    <xf numFmtId="0" fontId="33" fillId="0" borderId="2" xfId="0" applyFont="1" applyBorder="1" applyAlignment="1">
      <alignment horizontal="left" vertical="top" wrapText="1" shrinkToFit="1"/>
    </xf>
    <xf numFmtId="0" fontId="34" fillId="0" borderId="2" xfId="0" applyFont="1" applyBorder="1" applyAlignment="1">
      <alignment horizontal="center" vertical="top" wrapText="1" shrinkToFit="1"/>
    </xf>
    <xf numFmtId="0" fontId="34" fillId="0" borderId="2" xfId="0" applyFont="1" applyBorder="1" applyAlignment="1">
      <alignment horizontal="center" vertical="top"/>
    </xf>
    <xf numFmtId="0" fontId="33" fillId="8" borderId="2" xfId="0" applyFont="1" applyFill="1" applyBorder="1" applyAlignment="1">
      <alignment horizontal="left" vertical="top" wrapText="1" shrinkToFit="1"/>
    </xf>
    <xf numFmtId="3" fontId="34" fillId="8" borderId="2" xfId="0" applyNumberFormat="1" applyFont="1" applyFill="1" applyBorder="1" applyAlignment="1">
      <alignment horizontal="center" vertical="top" wrapText="1"/>
    </xf>
    <xf numFmtId="0" fontId="34" fillId="8" borderId="2" xfId="0" applyFont="1" applyFill="1" applyBorder="1" applyAlignment="1">
      <alignment horizontal="center" vertical="top"/>
    </xf>
    <xf numFmtId="0" fontId="33" fillId="0" borderId="2" xfId="0" applyFont="1" applyBorder="1" applyAlignment="1">
      <alignment horizontal="center" vertical="top" wrapText="1" shrinkToFit="1"/>
    </xf>
    <xf numFmtId="16" fontId="33" fillId="0" borderId="2" xfId="0" applyNumberFormat="1" applyFont="1" applyBorder="1" applyAlignment="1">
      <alignment horizontal="center" vertical="top" wrapText="1" shrinkToFit="1"/>
    </xf>
    <xf numFmtId="0" fontId="35" fillId="0" borderId="2" xfId="0" applyFont="1" applyBorder="1" applyAlignment="1">
      <alignment horizontal="left" vertical="top" wrapText="1" shrinkToFit="1"/>
    </xf>
    <xf numFmtId="0" fontId="34" fillId="0" borderId="2" xfId="0" applyFont="1" applyBorder="1" applyAlignment="1">
      <alignment horizontal="center" vertical="top" wrapText="1"/>
    </xf>
    <xf numFmtId="0" fontId="35" fillId="0" borderId="2" xfId="0" applyFont="1" applyBorder="1" applyAlignment="1">
      <alignment horizontal="left" vertical="center" wrapText="1" shrinkToFit="1"/>
    </xf>
    <xf numFmtId="164" fontId="33" fillId="0" borderId="2" xfId="0" applyNumberFormat="1" applyFont="1" applyBorder="1" applyAlignment="1">
      <alignment horizontal="left" vertical="top" wrapText="1" shrinkToFit="1"/>
    </xf>
    <xf numFmtId="164" fontId="34" fillId="0" borderId="2" xfId="0" applyNumberFormat="1" applyFont="1" applyBorder="1" applyAlignment="1">
      <alignment horizontal="center" vertical="top" wrapText="1" shrinkToFit="1"/>
    </xf>
    <xf numFmtId="2" fontId="34" fillId="0" borderId="2" xfId="0" applyNumberFormat="1" applyFont="1" applyBorder="1" applyAlignment="1">
      <alignment horizontal="center" vertical="top" wrapText="1" shrinkToFit="1"/>
    </xf>
    <xf numFmtId="2" fontId="34" fillId="0" borderId="2" xfId="0" applyNumberFormat="1" applyFont="1" applyBorder="1" applyAlignment="1">
      <alignment horizontal="center" vertical="top" wrapText="1"/>
    </xf>
    <xf numFmtId="2" fontId="33" fillId="0" borderId="2" xfId="0" applyNumberFormat="1" applyFont="1" applyBorder="1" applyAlignment="1">
      <alignment horizontal="left" vertical="top" wrapText="1" shrinkToFit="1"/>
    </xf>
    <xf numFmtId="0" fontId="33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4" fillId="7" borderId="2" xfId="0" applyFont="1" applyFill="1" applyBorder="1" applyAlignment="1">
      <alignment vertical="center" wrapText="1" shrinkToFit="1"/>
    </xf>
    <xf numFmtId="0" fontId="14" fillId="7" borderId="2" xfId="0" applyFont="1" applyFill="1" applyBorder="1" applyAlignment="1">
      <alignment vertical="top" wrapText="1" shrinkToFit="1"/>
    </xf>
    <xf numFmtId="0" fontId="3" fillId="7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vertical="top" wrapText="1"/>
    </xf>
    <xf numFmtId="0" fontId="1" fillId="7" borderId="2" xfId="0" applyFont="1" applyFill="1" applyBorder="1" applyAlignment="1">
      <alignment horizontal="center" vertical="center"/>
    </xf>
    <xf numFmtId="3" fontId="5" fillId="7" borderId="7" xfId="0" applyNumberFormat="1" applyFont="1" applyFill="1" applyBorder="1" applyAlignment="1">
      <alignment horizontal="center" vertical="center" wrapText="1"/>
    </xf>
    <xf numFmtId="3" fontId="19" fillId="7" borderId="7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1" fontId="19" fillId="7" borderId="7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27" fillId="4" borderId="2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9" fontId="37" fillId="0" borderId="2" xfId="0" applyNumberFormat="1" applyFont="1" applyBorder="1" applyAlignment="1">
      <alignment horizontal="center" vertical="center" wrapText="1"/>
    </xf>
    <xf numFmtId="49" fontId="37" fillId="0" borderId="5" xfId="0" applyNumberFormat="1" applyFont="1" applyBorder="1" applyAlignment="1">
      <alignment horizontal="center" vertical="center" wrapText="1"/>
    </xf>
    <xf numFmtId="49" fontId="37" fillId="7" borderId="2" xfId="0" applyNumberFormat="1" applyFont="1" applyFill="1" applyBorder="1" applyAlignment="1">
      <alignment horizontal="center" vertical="center" wrapText="1"/>
    </xf>
    <xf numFmtId="49" fontId="37" fillId="6" borderId="7" xfId="0" applyNumberFormat="1" applyFont="1" applyFill="1" applyBorder="1" applyAlignment="1">
      <alignment horizontal="center" vertical="center" wrapText="1"/>
    </xf>
    <xf numFmtId="49" fontId="37" fillId="4" borderId="2" xfId="0" applyNumberFormat="1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 wrapText="1"/>
    </xf>
    <xf numFmtId="3" fontId="19" fillId="7" borderId="2" xfId="0" applyNumberFormat="1" applyFont="1" applyFill="1" applyBorder="1" applyAlignment="1">
      <alignment horizontal="center" vertical="center" wrapText="1"/>
    </xf>
    <xf numFmtId="1" fontId="19" fillId="7" borderId="2" xfId="0" applyNumberFormat="1" applyFont="1" applyFill="1" applyBorder="1" applyAlignment="1">
      <alignment horizontal="center" vertical="center" wrapText="1"/>
    </xf>
    <xf numFmtId="165" fontId="19" fillId="7" borderId="2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2" fontId="19" fillId="7" borderId="2" xfId="0" applyNumberFormat="1" applyFont="1" applyFill="1" applyBorder="1" applyAlignment="1">
      <alignment horizontal="center" vertical="center" wrapText="1"/>
    </xf>
    <xf numFmtId="0" fontId="38" fillId="9" borderId="2" xfId="0" applyFont="1" applyFill="1" applyBorder="1" applyAlignment="1">
      <alignment horizontal="center" vertical="center" wrapText="1"/>
    </xf>
    <xf numFmtId="49" fontId="37" fillId="9" borderId="2" xfId="0" applyNumberFormat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3" fontId="9" fillId="9" borderId="2" xfId="0" applyNumberFormat="1" applyFont="1" applyFill="1" applyBorder="1" applyAlignment="1">
      <alignment horizontal="center" vertical="center" wrapText="1"/>
    </xf>
    <xf numFmtId="165" fontId="5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1" fontId="5" fillId="9" borderId="2" xfId="0" applyNumberFormat="1" applyFont="1" applyFill="1" applyBorder="1" applyAlignment="1">
      <alignment horizontal="center" vertical="center" wrapText="1"/>
    </xf>
    <xf numFmtId="2" fontId="5" fillId="9" borderId="2" xfId="0" applyNumberFormat="1" applyFont="1" applyFill="1" applyBorder="1" applyAlignment="1">
      <alignment horizontal="center" vertical="center" wrapText="1"/>
    </xf>
    <xf numFmtId="2" fontId="19" fillId="9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9" fillId="3" borderId="2" xfId="0" applyFont="1" applyFill="1" applyBorder="1" applyAlignment="1">
      <alignment horizontal="center" wrapText="1"/>
    </xf>
    <xf numFmtId="0" fontId="39" fillId="0" borderId="2" xfId="0" applyFont="1" applyBorder="1" applyAlignment="1">
      <alignment horizontal="center"/>
    </xf>
    <xf numFmtId="49" fontId="39" fillId="0" borderId="2" xfId="0" applyNumberFormat="1" applyFont="1" applyBorder="1" applyAlignment="1">
      <alignment horizontal="center"/>
    </xf>
    <xf numFmtId="0" fontId="41" fillId="0" borderId="0" xfId="0" applyFont="1"/>
    <xf numFmtId="0" fontId="42" fillId="3" borderId="1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41" fillId="0" borderId="2" xfId="0" applyFont="1" applyBorder="1"/>
    <xf numFmtId="0" fontId="41" fillId="0" borderId="2" xfId="0" applyFont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vertical="center" wrapText="1"/>
    </xf>
    <xf numFmtId="0" fontId="43" fillId="2" borderId="2" xfId="0" applyFont="1" applyFill="1" applyBorder="1" applyAlignment="1">
      <alignment horizontal="center" wrapText="1"/>
    </xf>
    <xf numFmtId="0" fontId="41" fillId="2" borderId="2" xfId="0" applyFont="1" applyFill="1" applyBorder="1" applyAlignment="1">
      <alignment horizontal="center" wrapText="1"/>
    </xf>
    <xf numFmtId="164" fontId="43" fillId="2" borderId="2" xfId="0" applyNumberFormat="1" applyFont="1" applyFill="1" applyBorder="1" applyAlignment="1">
      <alignment wrapText="1"/>
    </xf>
    <xf numFmtId="0" fontId="41" fillId="0" borderId="2" xfId="0" applyFont="1" applyBorder="1" applyAlignment="1">
      <alignment vertical="center" wrapText="1"/>
    </xf>
    <xf numFmtId="0" fontId="41" fillId="0" borderId="2" xfId="0" applyFont="1" applyBorder="1" applyAlignment="1">
      <alignment horizontal="center" wrapText="1"/>
    </xf>
    <xf numFmtId="0" fontId="41" fillId="11" borderId="2" xfId="0" applyFont="1" applyFill="1" applyBorder="1" applyAlignment="1">
      <alignment wrapText="1"/>
    </xf>
    <xf numFmtId="0" fontId="43" fillId="0" borderId="2" xfId="0" applyFont="1" applyBorder="1" applyAlignment="1">
      <alignment wrapText="1"/>
    </xf>
    <xf numFmtId="0" fontId="41" fillId="0" borderId="0" xfId="0" applyFont="1" applyAlignment="1">
      <alignment horizontal="center"/>
    </xf>
    <xf numFmtId="164" fontId="43" fillId="11" borderId="2" xfId="0" applyNumberFormat="1" applyFont="1" applyFill="1" applyBorder="1" applyAlignment="1">
      <alignment wrapText="1"/>
    </xf>
    <xf numFmtId="0" fontId="44" fillId="0" borderId="2" xfId="0" applyFont="1" applyBorder="1" applyAlignment="1">
      <alignment wrapText="1"/>
    </xf>
    <xf numFmtId="0" fontId="41" fillId="0" borderId="1" xfId="0" applyFont="1" applyBorder="1" applyAlignment="1">
      <alignment horizontal="center" wrapText="1"/>
    </xf>
    <xf numFmtId="0" fontId="44" fillId="0" borderId="2" xfId="0" applyFont="1" applyBorder="1" applyAlignment="1">
      <alignment horizontal="center" wrapText="1"/>
    </xf>
    <xf numFmtId="0" fontId="38" fillId="0" borderId="2" xfId="0" applyFont="1" applyBorder="1" applyAlignment="1">
      <alignment wrapText="1"/>
    </xf>
    <xf numFmtId="0" fontId="43" fillId="0" borderId="2" xfId="0" applyFont="1" applyBorder="1" applyAlignment="1">
      <alignment horizontal="center"/>
    </xf>
    <xf numFmtId="0" fontId="44" fillId="0" borderId="2" xfId="0" applyFont="1" applyBorder="1" applyAlignment="1">
      <alignment horizontal="center"/>
    </xf>
    <xf numFmtId="164" fontId="43" fillId="11" borderId="2" xfId="0" applyNumberFormat="1" applyFont="1" applyFill="1" applyBorder="1"/>
    <xf numFmtId="0" fontId="41" fillId="0" borderId="2" xfId="0" applyFont="1" applyBorder="1" applyAlignment="1">
      <alignment horizontal="center"/>
    </xf>
    <xf numFmtId="0" fontId="41" fillId="11" borderId="2" xfId="0" applyFont="1" applyFill="1" applyBorder="1"/>
    <xf numFmtId="49" fontId="44" fillId="0" borderId="2" xfId="0" applyNumberFormat="1" applyFont="1" applyBorder="1" applyAlignment="1">
      <alignment horizontal="center"/>
    </xf>
    <xf numFmtId="0" fontId="41" fillId="11" borderId="1" xfId="0" applyFont="1" applyFill="1" applyBorder="1"/>
    <xf numFmtId="0" fontId="43" fillId="0" borderId="2" xfId="0" applyFont="1" applyBorder="1"/>
    <xf numFmtId="0" fontId="41" fillId="0" borderId="1" xfId="0" applyFont="1" applyBorder="1"/>
    <xf numFmtId="0" fontId="43" fillId="0" borderId="2" xfId="0" applyFont="1" applyBorder="1" applyAlignment="1">
      <alignment vertical="center" wrapText="1"/>
    </xf>
    <xf numFmtId="0" fontId="43" fillId="0" borderId="6" xfId="0" applyFont="1" applyBorder="1" applyAlignment="1">
      <alignment wrapText="1"/>
    </xf>
    <xf numFmtId="0" fontId="41" fillId="0" borderId="6" xfId="0" applyFont="1" applyBorder="1"/>
    <xf numFmtId="164" fontId="43" fillId="11" borderId="6" xfId="0" applyNumberFormat="1" applyFont="1" applyFill="1" applyBorder="1"/>
    <xf numFmtId="0" fontId="43" fillId="4" borderId="2" xfId="0" applyFont="1" applyFill="1" applyBorder="1" applyAlignment="1">
      <alignment wrapText="1"/>
    </xf>
    <xf numFmtId="0" fontId="41" fillId="4" borderId="2" xfId="0" applyFont="1" applyFill="1" applyBorder="1"/>
    <xf numFmtId="0" fontId="43" fillId="12" borderId="2" xfId="0" applyFont="1" applyFill="1" applyBorder="1" applyAlignment="1">
      <alignment wrapText="1"/>
    </xf>
    <xf numFmtId="0" fontId="41" fillId="12" borderId="2" xfId="0" applyFont="1" applyFill="1" applyBorder="1"/>
    <xf numFmtId="164" fontId="43" fillId="12" borderId="2" xfId="0" applyNumberFormat="1" applyFont="1" applyFill="1" applyBorder="1" applyAlignment="1">
      <alignment horizontal="right"/>
    </xf>
    <xf numFmtId="0" fontId="43" fillId="2" borderId="2" xfId="0" applyFont="1" applyFill="1" applyBorder="1" applyAlignment="1">
      <alignment wrapText="1"/>
    </xf>
    <xf numFmtId="0" fontId="41" fillId="2" borderId="2" xfId="0" applyFont="1" applyFill="1" applyBorder="1"/>
    <xf numFmtId="0" fontId="43" fillId="12" borderId="2" xfId="0" applyFont="1" applyFill="1" applyBorder="1"/>
    <xf numFmtId="164" fontId="41" fillId="12" borderId="2" xfId="0" applyNumberFormat="1" applyFont="1" applyFill="1" applyBorder="1"/>
    <xf numFmtId="0" fontId="43" fillId="9" borderId="2" xfId="0" applyFont="1" applyFill="1" applyBorder="1" applyAlignment="1">
      <alignment horizontal="left" vertical="center" wrapText="1"/>
    </xf>
    <xf numFmtId="164" fontId="41" fillId="11" borderId="2" xfId="0" applyNumberFormat="1" applyFont="1" applyFill="1" applyBorder="1"/>
    <xf numFmtId="0" fontId="41" fillId="0" borderId="2" xfId="0" applyFont="1" applyBorder="1" applyAlignment="1">
      <alignment wrapText="1"/>
    </xf>
    <xf numFmtId="1" fontId="43" fillId="2" borderId="2" xfId="0" applyNumberFormat="1" applyFont="1" applyFill="1" applyBorder="1"/>
    <xf numFmtId="1" fontId="43" fillId="11" borderId="2" xfId="0" applyNumberFormat="1" applyFont="1" applyFill="1" applyBorder="1"/>
    <xf numFmtId="0" fontId="43" fillId="11" borderId="2" xfId="0" applyFont="1" applyFill="1" applyBorder="1"/>
    <xf numFmtId="1" fontId="41" fillId="11" borderId="2" xfId="0" applyNumberFormat="1" applyFont="1" applyFill="1" applyBorder="1"/>
    <xf numFmtId="0" fontId="41" fillId="11" borderId="5" xfId="0" applyFont="1" applyFill="1" applyBorder="1"/>
    <xf numFmtId="0" fontId="38" fillId="11" borderId="2" xfId="0" applyFont="1" applyFill="1" applyBorder="1"/>
    <xf numFmtId="49" fontId="41" fillId="0" borderId="2" xfId="0" applyNumberFormat="1" applyFont="1" applyBorder="1" applyAlignment="1">
      <alignment horizontal="center"/>
    </xf>
    <xf numFmtId="1" fontId="43" fillId="3" borderId="2" xfId="0" applyNumberFormat="1" applyFont="1" applyFill="1" applyBorder="1"/>
    <xf numFmtId="0" fontId="41" fillId="0" borderId="5" xfId="0" applyFont="1" applyBorder="1"/>
    <xf numFmtId="1" fontId="41" fillId="3" borderId="2" xfId="0" applyNumberFormat="1" applyFont="1" applyFill="1" applyBorder="1"/>
    <xf numFmtId="0" fontId="43" fillId="4" borderId="2" xfId="0" applyFont="1" applyFill="1" applyBorder="1"/>
    <xf numFmtId="1" fontId="41" fillId="12" borderId="2" xfId="0" applyNumberFormat="1" applyFont="1" applyFill="1" applyBorder="1"/>
    <xf numFmtId="0" fontId="41" fillId="9" borderId="2" xfId="0" applyFont="1" applyFill="1" applyBorder="1"/>
    <xf numFmtId="0" fontId="41" fillId="0" borderId="0" xfId="0" applyFont="1" applyAlignment="1">
      <alignment wrapText="1"/>
    </xf>
    <xf numFmtId="0" fontId="41" fillId="0" borderId="1" xfId="0" applyFont="1" applyBorder="1" applyAlignment="1">
      <alignment horizontal="center" vertical="center" wrapText="1"/>
    </xf>
    <xf numFmtId="0" fontId="43" fillId="2" borderId="6" xfId="0" applyFont="1" applyFill="1" applyBorder="1" applyAlignment="1">
      <alignment wrapText="1"/>
    </xf>
    <xf numFmtId="0" fontId="43" fillId="11" borderId="2" xfId="0" applyFont="1" applyFill="1" applyBorder="1" applyAlignment="1">
      <alignment wrapText="1"/>
    </xf>
    <xf numFmtId="0" fontId="41" fillId="12" borderId="2" xfId="0" applyFont="1" applyFill="1" applyBorder="1" applyAlignment="1">
      <alignment wrapText="1"/>
    </xf>
    <xf numFmtId="0" fontId="43" fillId="7" borderId="2" xfId="0" applyFont="1" applyFill="1" applyBorder="1" applyAlignment="1">
      <alignment wrapText="1"/>
    </xf>
    <xf numFmtId="0" fontId="41" fillId="7" borderId="2" xfId="0" applyFont="1" applyFill="1" applyBorder="1"/>
    <xf numFmtId="0" fontId="41" fillId="9" borderId="2" xfId="0" applyFont="1" applyFill="1" applyBorder="1" applyAlignment="1">
      <alignment wrapText="1"/>
    </xf>
    <xf numFmtId="0" fontId="41" fillId="0" borderId="2" xfId="0" applyFont="1" applyBorder="1" applyAlignment="1">
      <alignment horizontal="center" vertical="center"/>
    </xf>
    <xf numFmtId="164" fontId="43" fillId="2" borderId="2" xfId="0" applyNumberFormat="1" applyFont="1" applyFill="1" applyBorder="1"/>
    <xf numFmtId="2" fontId="43" fillId="2" borderId="2" xfId="0" applyNumberFormat="1" applyFont="1" applyFill="1" applyBorder="1"/>
    <xf numFmtId="1" fontId="41" fillId="0" borderId="2" xfId="0" applyNumberFormat="1" applyFont="1" applyBorder="1"/>
    <xf numFmtId="2" fontId="43" fillId="11" borderId="2" xfId="0" applyNumberFormat="1" applyFont="1" applyFill="1" applyBorder="1"/>
    <xf numFmtId="2" fontId="41" fillId="11" borderId="2" xfId="0" applyNumberFormat="1" applyFont="1" applyFill="1" applyBorder="1"/>
    <xf numFmtId="164" fontId="43" fillId="0" borderId="2" xfId="0" applyNumberFormat="1" applyFont="1" applyBorder="1"/>
    <xf numFmtId="2" fontId="43" fillId="0" borderId="2" xfId="0" applyNumberFormat="1" applyFont="1" applyBorder="1"/>
    <xf numFmtId="1" fontId="43" fillId="0" borderId="2" xfId="0" applyNumberFormat="1" applyFont="1" applyBorder="1"/>
    <xf numFmtId="2" fontId="41" fillId="12" borderId="2" xfId="0" applyNumberFormat="1" applyFont="1" applyFill="1" applyBorder="1"/>
    <xf numFmtId="164" fontId="43" fillId="7" borderId="2" xfId="0" applyNumberFormat="1" applyFont="1" applyFill="1" applyBorder="1"/>
    <xf numFmtId="0" fontId="43" fillId="7" borderId="2" xfId="0" applyFont="1" applyFill="1" applyBorder="1"/>
    <xf numFmtId="2" fontId="43" fillId="7" borderId="2" xfId="0" applyNumberFormat="1" applyFont="1" applyFill="1" applyBorder="1"/>
    <xf numFmtId="0" fontId="43" fillId="2" borderId="2" xfId="0" applyFont="1" applyFill="1" applyBorder="1"/>
    <xf numFmtId="0" fontId="43" fillId="9" borderId="2" xfId="0" applyFont="1" applyFill="1" applyBorder="1" applyAlignment="1">
      <alignment vertical="center" wrapText="1"/>
    </xf>
    <xf numFmtId="0" fontId="0" fillId="0" borderId="2" xfId="0" applyBorder="1"/>
    <xf numFmtId="0" fontId="45" fillId="0" borderId="2" xfId="0" applyFont="1" applyBorder="1" applyAlignment="1">
      <alignment horizontal="left" vertical="center" wrapText="1" shrinkToFit="1"/>
    </xf>
    <xf numFmtId="164" fontId="4" fillId="2" borderId="2" xfId="0" applyNumberFormat="1" applyFont="1" applyFill="1" applyBorder="1" applyAlignment="1">
      <alignment horizontal="right" vertical="center" wrapText="1"/>
    </xf>
    <xf numFmtId="164" fontId="41" fillId="12" borderId="2" xfId="0" applyNumberFormat="1" applyFont="1" applyFill="1" applyBorder="1" applyAlignment="1">
      <alignment horizontal="right" vertical="center"/>
    </xf>
    <xf numFmtId="164" fontId="41" fillId="11" borderId="1" xfId="0" applyNumberFormat="1" applyFont="1" applyFill="1" applyBorder="1" applyAlignment="1" applyProtection="1">
      <alignment wrapText="1"/>
      <protection locked="0"/>
    </xf>
    <xf numFmtId="164" fontId="41" fillId="11" borderId="2" xfId="0" applyNumberFormat="1" applyFont="1" applyFill="1" applyBorder="1" applyProtection="1">
      <protection locked="0"/>
    </xf>
    <xf numFmtId="164" fontId="43" fillId="4" borderId="2" xfId="0" applyNumberFormat="1" applyFont="1" applyFill="1" applyBorder="1" applyAlignment="1" applyProtection="1">
      <alignment horizontal="right"/>
      <protection locked="0"/>
    </xf>
    <xf numFmtId="0" fontId="41" fillId="11" borderId="2" xfId="0" applyFont="1" applyFill="1" applyBorder="1" applyProtection="1">
      <protection locked="0"/>
    </xf>
    <xf numFmtId="0" fontId="41" fillId="11" borderId="5" xfId="0" applyFont="1" applyFill="1" applyBorder="1" applyProtection="1">
      <protection locked="0"/>
    </xf>
    <xf numFmtId="0" fontId="44" fillId="11" borderId="2" xfId="0" applyFont="1" applyFill="1" applyBorder="1" applyProtection="1">
      <protection locked="0"/>
    </xf>
    <xf numFmtId="0" fontId="43" fillId="11" borderId="2" xfId="0" applyFont="1" applyFill="1" applyBorder="1" applyProtection="1">
      <protection locked="0"/>
    </xf>
    <xf numFmtId="1" fontId="41" fillId="11" borderId="2" xfId="0" applyNumberFormat="1" applyFont="1" applyFill="1" applyBorder="1" applyProtection="1">
      <protection locked="0"/>
    </xf>
    <xf numFmtId="0" fontId="41" fillId="11" borderId="2" xfId="0" applyFont="1" applyFill="1" applyBorder="1" applyAlignment="1" applyProtection="1">
      <alignment wrapText="1"/>
      <protection locked="0"/>
    </xf>
    <xf numFmtId="0" fontId="43" fillId="11" borderId="2" xfId="0" applyFont="1" applyFill="1" applyBorder="1" applyAlignment="1" applyProtection="1">
      <alignment wrapText="1"/>
      <protection locked="0"/>
    </xf>
    <xf numFmtId="0" fontId="43" fillId="4" borderId="2" xfId="0" applyFont="1" applyFill="1" applyBorder="1" applyAlignment="1" applyProtection="1">
      <alignment wrapText="1"/>
      <protection locked="0"/>
    </xf>
    <xf numFmtId="2" fontId="41" fillId="11" borderId="2" xfId="0" applyNumberFormat="1" applyFont="1" applyFill="1" applyBorder="1" applyProtection="1">
      <protection locked="0"/>
    </xf>
    <xf numFmtId="0" fontId="43" fillId="4" borderId="2" xfId="0" applyFont="1" applyFill="1" applyBorder="1" applyProtection="1">
      <protection locked="0"/>
    </xf>
    <xf numFmtId="49" fontId="5" fillId="0" borderId="0" xfId="0" applyNumberFormat="1" applyFont="1" applyAlignment="1">
      <alignment horizontal="center"/>
    </xf>
    <xf numFmtId="2" fontId="33" fillId="0" borderId="2" xfId="0" applyNumberFormat="1" applyFont="1" applyBorder="1" applyAlignment="1">
      <alignment horizontal="left" vertical="top" wrapText="1" shrinkToFit="1"/>
    </xf>
    <xf numFmtId="0" fontId="39" fillId="0" borderId="2" xfId="0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1" fillId="9" borderId="5" xfId="0" applyFont="1" applyFill="1" applyBorder="1"/>
    <xf numFmtId="0" fontId="41" fillId="9" borderId="7" xfId="0" applyFont="1" applyFill="1" applyBorder="1"/>
    <xf numFmtId="0" fontId="41" fillId="9" borderId="3" xfId="0" applyFont="1" applyFill="1" applyBorder="1"/>
    <xf numFmtId="0" fontId="40" fillId="11" borderId="0" xfId="0" applyFont="1" applyFill="1" applyAlignment="1">
      <alignment horizontal="center" wrapText="1"/>
    </xf>
    <xf numFmtId="0" fontId="40" fillId="11" borderId="11" xfId="0" applyFont="1" applyFill="1" applyBorder="1" applyAlignment="1">
      <alignment horizontal="center" wrapText="1"/>
    </xf>
    <xf numFmtId="0" fontId="42" fillId="11" borderId="0" xfId="0" applyFont="1" applyFill="1" applyAlignment="1">
      <alignment horizontal="left" vertical="center" wrapText="1"/>
    </xf>
    <xf numFmtId="0" fontId="17" fillId="11" borderId="0" xfId="0" applyFont="1" applyFill="1" applyAlignment="1">
      <alignment horizontal="left" vertical="center" wrapText="1"/>
    </xf>
    <xf numFmtId="0" fontId="17" fillId="11" borderId="11" xfId="0" applyFont="1" applyFill="1" applyBorder="1" applyAlignment="1">
      <alignment horizontal="left" vertical="center" wrapText="1"/>
    </xf>
    <xf numFmtId="0" fontId="42" fillId="11" borderId="9" xfId="0" applyFont="1" applyFill="1" applyBorder="1" applyAlignment="1">
      <alignment horizontal="left" vertical="center" wrapText="1"/>
    </xf>
    <xf numFmtId="0" fontId="17" fillId="11" borderId="9" xfId="0" applyFont="1" applyFill="1" applyBorder="1" applyAlignment="1">
      <alignment horizontal="left" vertical="center" wrapText="1"/>
    </xf>
    <xf numFmtId="0" fontId="17" fillId="11" borderId="12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3" fillId="9" borderId="5" xfId="0" applyFont="1" applyFill="1" applyBorder="1" applyAlignment="1">
      <alignment vertical="center" wrapText="1"/>
    </xf>
    <xf numFmtId="0" fontId="43" fillId="9" borderId="7" xfId="0" applyFont="1" applyFill="1" applyBorder="1" applyAlignment="1">
      <alignment vertical="center" wrapText="1"/>
    </xf>
    <xf numFmtId="0" fontId="43" fillId="9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8" fillId="9" borderId="5" xfId="0" applyFont="1" applyFill="1" applyBorder="1" applyAlignment="1">
      <alignment vertical="center" wrapText="1"/>
    </xf>
    <xf numFmtId="0" fontId="38" fillId="9" borderId="7" xfId="0" applyFont="1" applyFill="1" applyBorder="1" applyAlignment="1">
      <alignment vertical="center" wrapText="1"/>
    </xf>
    <xf numFmtId="0" fontId="38" fillId="9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41" fillId="9" borderId="10" xfId="0" applyFont="1" applyFill="1" applyBorder="1" applyAlignment="1">
      <alignment horizontal="center"/>
    </xf>
    <xf numFmtId="0" fontId="41" fillId="9" borderId="8" xfId="0" applyFont="1" applyFill="1" applyBorder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77508" y="46053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077508" y="46053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077508" y="46053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087033" y="460533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92428" cy="262842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087033" y="46053375"/>
          <a:ext cx="192428" cy="2628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153695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2077508" y="46053375"/>
          <a:ext cx="184731" cy="1536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77508" y="46053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1515533</xdr:colOff>
      <xdr:row>72</xdr:row>
      <xdr:rowOff>0</xdr:rowOff>
    </xdr:from>
    <xdr:ext cx="184731" cy="255111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087033" y="46053375"/>
          <a:ext cx="184731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45663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077508" y="46053375"/>
          <a:ext cx="184731" cy="2456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1506008</xdr:colOff>
      <xdr:row>72</xdr:row>
      <xdr:rowOff>0</xdr:rowOff>
    </xdr:from>
    <xdr:ext cx="184731" cy="283457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077508" y="46053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2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029883" y="36614100"/>
          <a:ext cx="203666" cy="427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1458383</xdr:colOff>
      <xdr:row>58</xdr:row>
      <xdr:rowOff>0</xdr:rowOff>
    </xdr:from>
    <xdr:ext cx="203666" cy="427114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029883" y="36614100"/>
          <a:ext cx="203666" cy="427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</xdr:col>
      <xdr:colOff>1514475</xdr:colOff>
      <xdr:row>63</xdr:row>
      <xdr:rowOff>0</xdr:rowOff>
    </xdr:from>
    <xdr:ext cx="190500" cy="95250"/>
    <xdr:sp macro="" textlink="">
      <xdr:nvSpPr>
        <xdr:cNvPr id="37" name="TextBox 108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/>
        </xdr:cNvSpPr>
      </xdr:nvSpPr>
      <xdr:spPr>
        <a:xfrm>
          <a:off x="2085975" y="39281100"/>
          <a:ext cx="190500" cy="95250"/>
        </a:xfrm>
        <a:prstGeom prst="rect">
          <a:avLst/>
        </a:prstGeom>
        <a:noFill/>
        <a:ln w="9525">
          <a:solidFill>
            <a:srgbClr val="5181BA"/>
          </a:solidFill>
        </a:ln>
      </xdr:spPr>
      <xdr:txBody>
        <a:bodyPr vertOverflow="clip" horzOverflow="clip" wrap="none" lIns="95250" tIns="47625" rIns="95250" bIns="47625" anchor="t">
          <a:spAutoFit/>
        </a:bodyPr>
        <a:lstStyle/>
        <a:p>
          <a:pPr algn="l"/>
          <a:endParaRPr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00B050"/>
    <pageSetUpPr fitToPage="1"/>
  </sheetPr>
  <dimension ref="A1:KE89"/>
  <sheetViews>
    <sheetView topLeftCell="A3" zoomScale="60" zoomScaleNormal="60" zoomScaleSheetLayoutView="53" workbookViewId="0">
      <pane xSplit="4" ySplit="4" topLeftCell="K7" activePane="bottomRight" state="frozen"/>
      <selection activeCell="A3" sqref="A3"/>
      <selection pane="topRight" activeCell="F3" sqref="F3"/>
      <selection pane="bottomLeft" activeCell="A7" sqref="A7"/>
      <selection pane="bottomRight" activeCell="X11" sqref="X11"/>
    </sheetView>
  </sheetViews>
  <sheetFormatPr defaultRowHeight="18.75" outlineLevelRow="1" outlineLevelCol="1" x14ac:dyDescent="0.25"/>
  <cols>
    <col min="1" max="1" width="8.5703125" style="3" customWidth="1"/>
    <col min="2" max="2" width="44.28515625" style="16" customWidth="1"/>
    <col min="3" max="3" width="9.42578125" style="35" customWidth="1" outlineLevel="1"/>
    <col min="4" max="4" width="8.42578125" style="12" customWidth="1"/>
    <col min="5" max="15" width="13.140625" style="11" customWidth="1" outlineLevel="1"/>
    <col min="16" max="16" width="15.7109375" style="11" customWidth="1"/>
    <col min="17" max="17" width="16" style="11" customWidth="1"/>
    <col min="18" max="18" width="15.7109375" style="11" customWidth="1"/>
    <col min="19" max="19" width="17" style="11" customWidth="1"/>
    <col min="20" max="20" width="16.42578125" style="13" customWidth="1"/>
    <col min="21" max="21" width="5.5703125" style="2" customWidth="1"/>
    <col min="23" max="16384" width="9.140625" style="2"/>
  </cols>
  <sheetData>
    <row r="1" spans="1:22" s="3" customFormat="1" x14ac:dyDescent="0.3">
      <c r="A1" s="262" t="s">
        <v>120</v>
      </c>
      <c r="B1" s="262"/>
      <c r="C1" s="262"/>
      <c r="D1" s="262"/>
      <c r="E1" s="262"/>
      <c r="F1" s="262"/>
      <c r="G1" s="262"/>
      <c r="H1" s="262"/>
      <c r="I1" s="262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2" ht="6" customHeight="1" x14ac:dyDescent="0.25">
      <c r="V2" s="2"/>
    </row>
    <row r="3" spans="1:22" ht="22.5" customHeight="1" x14ac:dyDescent="0.25">
      <c r="A3" s="24"/>
      <c r="B3" s="33" t="s">
        <v>133</v>
      </c>
      <c r="C3" s="11"/>
      <c r="D3" s="11"/>
      <c r="T3" s="11"/>
      <c r="V3" s="2"/>
    </row>
    <row r="4" spans="1:22" s="32" customFormat="1" ht="86.25" customHeight="1" x14ac:dyDescent="0.25">
      <c r="A4" s="6" t="s">
        <v>66</v>
      </c>
      <c r="B4" s="7" t="s">
        <v>0</v>
      </c>
      <c r="C4" s="39" t="s">
        <v>70</v>
      </c>
      <c r="D4" s="36" t="s">
        <v>100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6" t="s">
        <v>19</v>
      </c>
      <c r="P4" s="147" t="s">
        <v>119</v>
      </c>
      <c r="Q4" s="141" t="s">
        <v>118</v>
      </c>
      <c r="R4" s="58" t="s">
        <v>101</v>
      </c>
      <c r="S4" s="25" t="s">
        <v>132</v>
      </c>
      <c r="T4" s="52" t="s">
        <v>136</v>
      </c>
    </row>
    <row r="5" spans="1:22" s="1" customFormat="1" ht="15.75" customHeight="1" x14ac:dyDescent="0.25">
      <c r="A5" s="14"/>
      <c r="B5" s="7" t="s">
        <v>163</v>
      </c>
      <c r="C5" s="8"/>
      <c r="D5" s="36"/>
      <c r="E5" s="135" t="s">
        <v>137</v>
      </c>
      <c r="F5" s="135" t="s">
        <v>140</v>
      </c>
      <c r="G5" s="135" t="s">
        <v>141</v>
      </c>
      <c r="H5" s="135" t="s">
        <v>143</v>
      </c>
      <c r="I5" s="135" t="s">
        <v>145</v>
      </c>
      <c r="J5" s="135" t="s">
        <v>147</v>
      </c>
      <c r="K5" s="135" t="s">
        <v>150</v>
      </c>
      <c r="L5" s="135" t="s">
        <v>151</v>
      </c>
      <c r="M5" s="135" t="s">
        <v>154</v>
      </c>
      <c r="N5" s="135" t="s">
        <v>156</v>
      </c>
      <c r="O5" s="136" t="s">
        <v>158</v>
      </c>
      <c r="P5" s="148"/>
      <c r="Q5" s="137" t="s">
        <v>159</v>
      </c>
      <c r="R5" s="138" t="s">
        <v>160</v>
      </c>
      <c r="S5" s="139"/>
      <c r="T5" s="52"/>
      <c r="U5" s="23"/>
    </row>
    <row r="6" spans="1:22" s="1" customFormat="1" ht="15.75" customHeight="1" x14ac:dyDescent="0.25">
      <c r="A6" s="14"/>
      <c r="B6" s="7" t="s">
        <v>162</v>
      </c>
      <c r="C6" s="8"/>
      <c r="D6" s="36"/>
      <c r="E6" s="135" t="s">
        <v>138</v>
      </c>
      <c r="F6" s="135" t="s">
        <v>139</v>
      </c>
      <c r="G6" s="135" t="s">
        <v>142</v>
      </c>
      <c r="H6" s="135" t="s">
        <v>144</v>
      </c>
      <c r="I6" s="135" t="s">
        <v>146</v>
      </c>
      <c r="J6" s="135" t="s">
        <v>148</v>
      </c>
      <c r="K6" s="135" t="s">
        <v>149</v>
      </c>
      <c r="L6" s="135" t="s">
        <v>152</v>
      </c>
      <c r="M6" s="135" t="s">
        <v>153</v>
      </c>
      <c r="N6" s="135" t="s">
        <v>155</v>
      </c>
      <c r="O6" s="136" t="s">
        <v>157</v>
      </c>
      <c r="P6" s="148"/>
      <c r="Q6" s="137">
        <v>78805271</v>
      </c>
      <c r="R6" s="138" t="s">
        <v>161</v>
      </c>
      <c r="S6" s="139"/>
      <c r="T6" s="52"/>
      <c r="U6" s="23"/>
    </row>
    <row r="7" spans="1:22" s="31" customFormat="1" ht="15.75" x14ac:dyDescent="0.2">
      <c r="A7" s="26">
        <v>1</v>
      </c>
      <c r="B7" s="27">
        <v>2</v>
      </c>
      <c r="C7" s="34"/>
      <c r="D7" s="37">
        <v>3</v>
      </c>
      <c r="E7" s="28">
        <v>4</v>
      </c>
      <c r="F7" s="28">
        <v>5</v>
      </c>
      <c r="G7" s="28">
        <v>6</v>
      </c>
      <c r="H7" s="28">
        <v>7</v>
      </c>
      <c r="I7" s="28">
        <v>8</v>
      </c>
      <c r="J7" s="28">
        <v>9</v>
      </c>
      <c r="K7" s="28">
        <v>10</v>
      </c>
      <c r="L7" s="28">
        <v>11</v>
      </c>
      <c r="M7" s="28">
        <v>12</v>
      </c>
      <c r="N7" s="28">
        <v>13</v>
      </c>
      <c r="O7" s="47">
        <v>14</v>
      </c>
      <c r="P7" s="149">
        <v>15</v>
      </c>
      <c r="Q7" s="75">
        <v>16</v>
      </c>
      <c r="R7" s="59">
        <v>17</v>
      </c>
      <c r="S7" s="29">
        <v>18</v>
      </c>
      <c r="T7" s="53">
        <v>19</v>
      </c>
      <c r="U7" s="30"/>
    </row>
    <row r="8" spans="1:22" s="43" customFormat="1" ht="24.75" customHeight="1" x14ac:dyDescent="0.3">
      <c r="A8" s="89"/>
      <c r="B8" s="90" t="s">
        <v>121</v>
      </c>
      <c r="C8" s="91"/>
      <c r="D8" s="91"/>
      <c r="E8" s="77"/>
      <c r="F8" s="77"/>
      <c r="G8" s="77"/>
      <c r="H8" s="77"/>
      <c r="I8" s="77"/>
      <c r="J8" s="77"/>
      <c r="K8" s="77"/>
      <c r="L8" s="77"/>
      <c r="M8" s="77"/>
      <c r="N8" s="77"/>
      <c r="O8" s="78"/>
      <c r="P8" s="150"/>
      <c r="Q8" s="76"/>
      <c r="R8" s="60"/>
      <c r="S8" s="64"/>
      <c r="T8" s="57"/>
      <c r="U8" s="42"/>
    </row>
    <row r="9" spans="1:22" s="17" customFormat="1" ht="63.75" outlineLevel="1" x14ac:dyDescent="0.2">
      <c r="A9" s="82" t="s">
        <v>20</v>
      </c>
      <c r="B9" s="92" t="s">
        <v>55</v>
      </c>
      <c r="C9" s="93" t="s">
        <v>102</v>
      </c>
      <c r="D9" s="94" t="s">
        <v>1</v>
      </c>
      <c r="E9" s="20">
        <v>38325.199999999997</v>
      </c>
      <c r="F9" s="20">
        <v>30351.3</v>
      </c>
      <c r="G9" s="20">
        <v>11089.6</v>
      </c>
      <c r="H9" s="20">
        <v>38144</v>
      </c>
      <c r="I9" s="20">
        <v>16371.3</v>
      </c>
      <c r="J9" s="20">
        <v>19442.3</v>
      </c>
      <c r="K9" s="20">
        <v>25831.9</v>
      </c>
      <c r="L9" s="20">
        <v>25608.6</v>
      </c>
      <c r="M9" s="20">
        <v>27097</v>
      </c>
      <c r="N9" s="20">
        <v>28032.1</v>
      </c>
      <c r="O9" s="48">
        <v>31056.3</v>
      </c>
      <c r="P9" s="151">
        <f>SUM(E9:O9)</f>
        <v>291349.59999999998</v>
      </c>
      <c r="Q9" s="144">
        <v>7692.4</v>
      </c>
      <c r="R9" s="122">
        <f>P9+Q9</f>
        <v>299042</v>
      </c>
      <c r="S9" s="45">
        <v>299042</v>
      </c>
      <c r="T9" s="123">
        <v>299042</v>
      </c>
      <c r="U9" s="23"/>
    </row>
    <row r="10" spans="1:22" s="43" customFormat="1" x14ac:dyDescent="0.3">
      <c r="A10" s="83"/>
      <c r="B10" s="95" t="s">
        <v>122</v>
      </c>
      <c r="C10" s="96"/>
      <c r="D10" s="9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52"/>
      <c r="Q10" s="80"/>
      <c r="R10" s="67"/>
      <c r="S10" s="65"/>
      <c r="T10" s="156"/>
      <c r="U10" s="42"/>
    </row>
    <row r="11" spans="1:22" s="17" customFormat="1" ht="34.5" customHeight="1" outlineLevel="1" x14ac:dyDescent="0.2">
      <c r="A11" s="98">
        <v>2</v>
      </c>
      <c r="B11" s="92" t="s">
        <v>6</v>
      </c>
      <c r="C11" s="93" t="s">
        <v>71</v>
      </c>
      <c r="D11" s="94" t="s">
        <v>21</v>
      </c>
      <c r="E11" s="124">
        <f>SUM(E13:E24)</f>
        <v>0</v>
      </c>
      <c r="F11" s="124">
        <f t="shared" ref="F11:O11" si="0">SUM(F13:F24)</f>
        <v>0</v>
      </c>
      <c r="G11" s="124">
        <f t="shared" si="0"/>
        <v>0</v>
      </c>
      <c r="H11" s="124">
        <f t="shared" si="0"/>
        <v>0</v>
      </c>
      <c r="I11" s="124">
        <f t="shared" si="0"/>
        <v>0</v>
      </c>
      <c r="J11" s="124">
        <f t="shared" si="0"/>
        <v>0</v>
      </c>
      <c r="K11" s="124">
        <v>1</v>
      </c>
      <c r="L11" s="124">
        <f t="shared" si="0"/>
        <v>0</v>
      </c>
      <c r="M11" s="124">
        <f t="shared" si="0"/>
        <v>0</v>
      </c>
      <c r="N11" s="124">
        <f>SUM(N13:N24)</f>
        <v>0</v>
      </c>
      <c r="O11" s="125">
        <f t="shared" si="0"/>
        <v>0</v>
      </c>
      <c r="P11" s="153">
        <f>SUM(E11:O11)</f>
        <v>1</v>
      </c>
      <c r="Q11" s="145">
        <v>16</v>
      </c>
      <c r="R11" s="62">
        <f>P11+Q11</f>
        <v>17</v>
      </c>
      <c r="S11" s="44"/>
      <c r="T11" s="70">
        <v>17</v>
      </c>
      <c r="U11" s="23"/>
    </row>
    <row r="12" spans="1:22" s="17" customFormat="1" outlineLevel="1" x14ac:dyDescent="0.2">
      <c r="A12" s="99"/>
      <c r="B12" s="100" t="s">
        <v>72</v>
      </c>
      <c r="C12" s="93"/>
      <c r="D12" s="101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49"/>
      <c r="P12" s="153"/>
      <c r="Q12" s="81"/>
      <c r="R12" s="63"/>
      <c r="S12" s="44"/>
      <c r="T12" s="72"/>
      <c r="U12" s="23"/>
    </row>
    <row r="13" spans="1:22" s="17" customFormat="1" ht="21" customHeight="1" outlineLevel="1" x14ac:dyDescent="0.2">
      <c r="A13" s="82" t="s">
        <v>22</v>
      </c>
      <c r="B13" s="92" t="s">
        <v>73</v>
      </c>
      <c r="C13" s="93" t="s">
        <v>71</v>
      </c>
      <c r="D13" s="94" t="s">
        <v>21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8"/>
      <c r="P13" s="153">
        <f t="shared" ref="P13:P24" si="1">SUM(E13:O13)</f>
        <v>0</v>
      </c>
      <c r="Q13" s="143">
        <v>1</v>
      </c>
      <c r="R13" s="63">
        <f>P13+Q13</f>
        <v>1</v>
      </c>
      <c r="S13" s="44"/>
      <c r="T13" s="72">
        <v>1</v>
      </c>
      <c r="U13" s="23"/>
    </row>
    <row r="14" spans="1:22" s="17" customFormat="1" ht="62.25" customHeight="1" outlineLevel="1" x14ac:dyDescent="0.2">
      <c r="A14" s="82" t="s">
        <v>23</v>
      </c>
      <c r="B14" s="92" t="s">
        <v>74</v>
      </c>
      <c r="C14" s="93" t="s">
        <v>71</v>
      </c>
      <c r="D14" s="94" t="s">
        <v>21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8"/>
      <c r="P14" s="153">
        <f t="shared" si="1"/>
        <v>0</v>
      </c>
      <c r="Q14" s="143">
        <v>1</v>
      </c>
      <c r="R14" s="63">
        <f t="shared" ref="R14:R35" si="2">P14+Q14</f>
        <v>1</v>
      </c>
      <c r="S14" s="44"/>
      <c r="T14" s="72">
        <v>1</v>
      </c>
      <c r="U14" s="23"/>
    </row>
    <row r="15" spans="1:22" s="17" customFormat="1" ht="57.75" customHeight="1" outlineLevel="1" x14ac:dyDescent="0.2">
      <c r="A15" s="82" t="s">
        <v>24</v>
      </c>
      <c r="B15" s="92" t="s">
        <v>75</v>
      </c>
      <c r="C15" s="93" t="s">
        <v>71</v>
      </c>
      <c r="D15" s="94" t="s">
        <v>21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8"/>
      <c r="P15" s="153">
        <f t="shared" si="1"/>
        <v>0</v>
      </c>
      <c r="Q15" s="143"/>
      <c r="R15" s="63">
        <f t="shared" si="2"/>
        <v>0</v>
      </c>
      <c r="S15" s="44"/>
      <c r="T15" s="72">
        <v>0</v>
      </c>
      <c r="U15" s="23"/>
    </row>
    <row r="16" spans="1:22" s="17" customFormat="1" ht="38.25" customHeight="1" outlineLevel="1" x14ac:dyDescent="0.2">
      <c r="A16" s="82" t="s">
        <v>25</v>
      </c>
      <c r="B16" s="92" t="s">
        <v>76</v>
      </c>
      <c r="C16" s="93" t="s">
        <v>71</v>
      </c>
      <c r="D16" s="94" t="s">
        <v>21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8"/>
      <c r="P16" s="153">
        <f t="shared" si="1"/>
        <v>0</v>
      </c>
      <c r="Q16" s="143">
        <v>4</v>
      </c>
      <c r="R16" s="63">
        <f t="shared" si="2"/>
        <v>4</v>
      </c>
      <c r="S16" s="44"/>
      <c r="T16" s="72">
        <v>4</v>
      </c>
      <c r="U16" s="23"/>
    </row>
    <row r="17" spans="1:21" s="17" customFormat="1" ht="21" customHeight="1" outlineLevel="1" x14ac:dyDescent="0.2">
      <c r="A17" s="82" t="s">
        <v>26</v>
      </c>
      <c r="B17" s="92" t="s">
        <v>77</v>
      </c>
      <c r="C17" s="93" t="s">
        <v>71</v>
      </c>
      <c r="D17" s="94" t="s">
        <v>21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8"/>
      <c r="P17" s="153">
        <f t="shared" si="1"/>
        <v>0</v>
      </c>
      <c r="Q17" s="143"/>
      <c r="R17" s="63">
        <f t="shared" si="2"/>
        <v>0</v>
      </c>
      <c r="S17" s="44"/>
      <c r="T17" s="72">
        <v>0</v>
      </c>
      <c r="U17" s="23"/>
    </row>
    <row r="18" spans="1:21" s="17" customFormat="1" ht="37.5" customHeight="1" outlineLevel="1" x14ac:dyDescent="0.2">
      <c r="A18" s="82" t="s">
        <v>28</v>
      </c>
      <c r="B18" s="92" t="s">
        <v>78</v>
      </c>
      <c r="C18" s="93" t="s">
        <v>71</v>
      </c>
      <c r="D18" s="94" t="s">
        <v>21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53">
        <f t="shared" si="1"/>
        <v>0</v>
      </c>
      <c r="Q18" s="143"/>
      <c r="R18" s="63">
        <f t="shared" si="2"/>
        <v>0</v>
      </c>
      <c r="S18" s="44"/>
      <c r="T18" s="72">
        <v>0</v>
      </c>
      <c r="U18" s="23"/>
    </row>
    <row r="19" spans="1:21" s="17" customFormat="1" ht="37.5" customHeight="1" outlineLevel="1" x14ac:dyDescent="0.2">
      <c r="A19" s="82" t="s">
        <v>29</v>
      </c>
      <c r="B19" s="92" t="s">
        <v>79</v>
      </c>
      <c r="C19" s="93" t="s">
        <v>71</v>
      </c>
      <c r="D19" s="94" t="s">
        <v>21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153">
        <f t="shared" si="1"/>
        <v>0</v>
      </c>
      <c r="Q19" s="143">
        <v>1</v>
      </c>
      <c r="R19" s="63">
        <f t="shared" si="2"/>
        <v>1</v>
      </c>
      <c r="S19" s="44"/>
      <c r="T19" s="72">
        <v>1</v>
      </c>
      <c r="U19" s="23"/>
    </row>
    <row r="20" spans="1:21" s="17" customFormat="1" ht="21" customHeight="1" outlineLevel="1" x14ac:dyDescent="0.2">
      <c r="A20" s="82" t="s">
        <v>30</v>
      </c>
      <c r="B20" s="246" t="s">
        <v>359</v>
      </c>
      <c r="C20" s="93" t="s">
        <v>71</v>
      </c>
      <c r="D20" s="101" t="s">
        <v>21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8"/>
      <c r="P20" s="153">
        <f t="shared" si="1"/>
        <v>0</v>
      </c>
      <c r="Q20" s="143">
        <v>1</v>
      </c>
      <c r="R20" s="63">
        <f t="shared" si="2"/>
        <v>1</v>
      </c>
      <c r="S20" s="44"/>
      <c r="T20" s="72">
        <v>1</v>
      </c>
      <c r="U20" s="23"/>
    </row>
    <row r="21" spans="1:21" s="17" customFormat="1" ht="21" customHeight="1" outlineLevel="1" x14ac:dyDescent="0.2">
      <c r="A21" s="82" t="s">
        <v>31</v>
      </c>
      <c r="B21" s="246" t="s">
        <v>360</v>
      </c>
      <c r="C21" s="93" t="s">
        <v>71</v>
      </c>
      <c r="D21" s="94" t="s">
        <v>21</v>
      </c>
      <c r="E21" s="127"/>
      <c r="F21" s="127"/>
      <c r="G21" s="127"/>
      <c r="H21" s="127"/>
      <c r="I21" s="127"/>
      <c r="J21" s="127"/>
      <c r="K21" s="127">
        <v>1</v>
      </c>
      <c r="L21" s="127"/>
      <c r="M21" s="127"/>
      <c r="N21" s="127"/>
      <c r="O21" s="128"/>
      <c r="P21" s="153">
        <f t="shared" si="1"/>
        <v>1</v>
      </c>
      <c r="Q21" s="143">
        <v>4</v>
      </c>
      <c r="R21" s="63">
        <f t="shared" si="2"/>
        <v>5</v>
      </c>
      <c r="S21" s="44"/>
      <c r="T21" s="72">
        <v>5</v>
      </c>
      <c r="U21" s="23"/>
    </row>
    <row r="22" spans="1:21" s="17" customFormat="1" ht="21" customHeight="1" outlineLevel="1" x14ac:dyDescent="0.2">
      <c r="A22" s="82" t="s">
        <v>32</v>
      </c>
      <c r="B22" s="92" t="s">
        <v>80</v>
      </c>
      <c r="C22" s="93" t="s">
        <v>71</v>
      </c>
      <c r="D22" s="94" t="s">
        <v>21</v>
      </c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8"/>
      <c r="P22" s="153">
        <f t="shared" si="1"/>
        <v>0</v>
      </c>
      <c r="Q22" s="143">
        <v>1</v>
      </c>
      <c r="R22" s="63">
        <f t="shared" si="2"/>
        <v>1</v>
      </c>
      <c r="S22" s="44"/>
      <c r="T22" s="72">
        <v>1</v>
      </c>
      <c r="U22" s="23"/>
    </row>
    <row r="23" spans="1:21" s="17" customFormat="1" ht="21" customHeight="1" outlineLevel="1" x14ac:dyDescent="0.2">
      <c r="A23" s="82" t="s">
        <v>33</v>
      </c>
      <c r="B23" s="92" t="s">
        <v>81</v>
      </c>
      <c r="C23" s="93" t="s">
        <v>71</v>
      </c>
      <c r="D23" s="94" t="s">
        <v>21</v>
      </c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8"/>
      <c r="P23" s="153">
        <f t="shared" si="1"/>
        <v>0</v>
      </c>
      <c r="Q23" s="143">
        <v>3</v>
      </c>
      <c r="R23" s="63">
        <f t="shared" si="2"/>
        <v>3</v>
      </c>
      <c r="S23" s="44"/>
      <c r="T23" s="72">
        <v>3</v>
      </c>
      <c r="U23" s="23"/>
    </row>
    <row r="24" spans="1:21" s="17" customFormat="1" ht="21" customHeight="1" outlineLevel="1" x14ac:dyDescent="0.2">
      <c r="A24" s="82" t="s">
        <v>34</v>
      </c>
      <c r="B24" s="92" t="s">
        <v>82</v>
      </c>
      <c r="C24" s="93" t="s">
        <v>71</v>
      </c>
      <c r="D24" s="94" t="s">
        <v>21</v>
      </c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8"/>
      <c r="P24" s="153">
        <f t="shared" si="1"/>
        <v>0</v>
      </c>
      <c r="Q24" s="143"/>
      <c r="R24" s="63">
        <f t="shared" si="2"/>
        <v>0</v>
      </c>
      <c r="S24" s="44"/>
      <c r="T24" s="72">
        <v>0</v>
      </c>
      <c r="U24" s="23"/>
    </row>
    <row r="25" spans="1:21" s="17" customFormat="1" ht="46.5" customHeight="1" outlineLevel="1" x14ac:dyDescent="0.2">
      <c r="A25" s="82" t="s">
        <v>35</v>
      </c>
      <c r="B25" s="92" t="s">
        <v>45</v>
      </c>
      <c r="C25" s="93" t="s">
        <v>71</v>
      </c>
      <c r="D25" s="94" t="s">
        <v>21</v>
      </c>
      <c r="E25" s="124">
        <f>SUM(E27:E35)</f>
        <v>0</v>
      </c>
      <c r="F25" s="124">
        <f t="shared" ref="F25:O25" si="3">SUM(F27:F35)</f>
        <v>0</v>
      </c>
      <c r="G25" s="124">
        <f t="shared" si="3"/>
        <v>0</v>
      </c>
      <c r="H25" s="124">
        <f t="shared" si="3"/>
        <v>0</v>
      </c>
      <c r="I25" s="124">
        <f t="shared" si="3"/>
        <v>0</v>
      </c>
      <c r="J25" s="124">
        <f t="shared" si="3"/>
        <v>0</v>
      </c>
      <c r="K25" s="124">
        <f t="shared" si="3"/>
        <v>0</v>
      </c>
      <c r="L25" s="124">
        <f t="shared" si="3"/>
        <v>0</v>
      </c>
      <c r="M25" s="124">
        <f t="shared" si="3"/>
        <v>0</v>
      </c>
      <c r="N25" s="124">
        <f t="shared" si="3"/>
        <v>0</v>
      </c>
      <c r="O25" s="125">
        <f t="shared" si="3"/>
        <v>0</v>
      </c>
      <c r="P25" s="153">
        <f>SUM(E25:O25)</f>
        <v>0</v>
      </c>
      <c r="Q25" s="81">
        <f t="shared" ref="Q25" si="4">SUM(Q27:Q35)</f>
        <v>0</v>
      </c>
      <c r="R25" s="140">
        <f t="shared" si="2"/>
        <v>0</v>
      </c>
      <c r="S25" s="44"/>
      <c r="T25" s="72">
        <v>0</v>
      </c>
      <c r="U25" s="23"/>
    </row>
    <row r="26" spans="1:21" s="17" customFormat="1" outlineLevel="1" x14ac:dyDescent="0.2">
      <c r="A26" s="82"/>
      <c r="B26" s="100" t="s">
        <v>56</v>
      </c>
      <c r="C26" s="93"/>
      <c r="D26" s="94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8"/>
      <c r="P26" s="153"/>
      <c r="Q26" s="143"/>
      <c r="R26" s="63"/>
      <c r="S26" s="44"/>
      <c r="T26" s="71"/>
      <c r="U26" s="23"/>
    </row>
    <row r="27" spans="1:21" s="17" customFormat="1" ht="21" customHeight="1" outlineLevel="1" x14ac:dyDescent="0.2">
      <c r="A27" s="82" t="s">
        <v>36</v>
      </c>
      <c r="B27" s="92" t="s">
        <v>73</v>
      </c>
      <c r="C27" s="93" t="s">
        <v>71</v>
      </c>
      <c r="D27" s="94" t="s">
        <v>21</v>
      </c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8"/>
      <c r="P27" s="153">
        <f t="shared" ref="P27:P35" si="5">SUM(E27:O27)</f>
        <v>0</v>
      </c>
      <c r="Q27" s="143"/>
      <c r="R27" s="63">
        <f t="shared" si="2"/>
        <v>0</v>
      </c>
      <c r="S27" s="44"/>
      <c r="T27" s="72">
        <v>0</v>
      </c>
      <c r="U27" s="23"/>
    </row>
    <row r="28" spans="1:21" s="17" customFormat="1" ht="60" customHeight="1" outlineLevel="1" x14ac:dyDescent="0.2">
      <c r="A28" s="82" t="s">
        <v>37</v>
      </c>
      <c r="B28" s="92" t="s">
        <v>83</v>
      </c>
      <c r="C28" s="93" t="s">
        <v>71</v>
      </c>
      <c r="D28" s="94" t="s">
        <v>21</v>
      </c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8"/>
      <c r="P28" s="153">
        <f t="shared" si="5"/>
        <v>0</v>
      </c>
      <c r="Q28" s="143"/>
      <c r="R28" s="63">
        <f t="shared" si="2"/>
        <v>0</v>
      </c>
      <c r="S28" s="44"/>
      <c r="T28" s="72">
        <v>0</v>
      </c>
      <c r="U28" s="23"/>
    </row>
    <row r="29" spans="1:21" s="17" customFormat="1" ht="57.75" customHeight="1" outlineLevel="1" x14ac:dyDescent="0.2">
      <c r="A29" s="82" t="s">
        <v>38</v>
      </c>
      <c r="B29" s="92" t="s">
        <v>75</v>
      </c>
      <c r="C29" s="93" t="s">
        <v>71</v>
      </c>
      <c r="D29" s="94" t="s">
        <v>21</v>
      </c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8"/>
      <c r="P29" s="153">
        <f t="shared" si="5"/>
        <v>0</v>
      </c>
      <c r="Q29" s="143"/>
      <c r="R29" s="63">
        <f t="shared" si="2"/>
        <v>0</v>
      </c>
      <c r="S29" s="44"/>
      <c r="T29" s="72">
        <v>0</v>
      </c>
      <c r="U29" s="23"/>
    </row>
    <row r="30" spans="1:21" s="17" customFormat="1" ht="25.5" customHeight="1" outlineLevel="1" x14ac:dyDescent="0.2">
      <c r="A30" s="82" t="s">
        <v>39</v>
      </c>
      <c r="B30" s="92" t="s">
        <v>77</v>
      </c>
      <c r="C30" s="93" t="s">
        <v>71</v>
      </c>
      <c r="D30" s="94" t="s">
        <v>21</v>
      </c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8"/>
      <c r="P30" s="153">
        <f t="shared" si="5"/>
        <v>0</v>
      </c>
      <c r="Q30" s="143"/>
      <c r="R30" s="63">
        <f t="shared" si="2"/>
        <v>0</v>
      </c>
      <c r="S30" s="44"/>
      <c r="T30" s="72">
        <v>0</v>
      </c>
      <c r="U30" s="23"/>
    </row>
    <row r="31" spans="1:21" s="17" customFormat="1" ht="37.5" customHeight="1" outlineLevel="1" x14ac:dyDescent="0.2">
      <c r="A31" s="82" t="s">
        <v>40</v>
      </c>
      <c r="B31" s="92" t="s">
        <v>78</v>
      </c>
      <c r="C31" s="93" t="s">
        <v>71</v>
      </c>
      <c r="D31" s="94" t="s">
        <v>21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53">
        <f t="shared" si="5"/>
        <v>0</v>
      </c>
      <c r="Q31" s="143"/>
      <c r="R31" s="63">
        <f t="shared" si="2"/>
        <v>0</v>
      </c>
      <c r="S31" s="44"/>
      <c r="T31" s="72">
        <v>0</v>
      </c>
      <c r="U31" s="23"/>
    </row>
    <row r="32" spans="1:21" s="17" customFormat="1" ht="37.5" customHeight="1" outlineLevel="1" x14ac:dyDescent="0.2">
      <c r="A32" s="82" t="s">
        <v>41</v>
      </c>
      <c r="B32" s="92" t="s">
        <v>79</v>
      </c>
      <c r="C32" s="93" t="s">
        <v>71</v>
      </c>
      <c r="D32" s="94" t="s">
        <v>21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  <c r="P32" s="153">
        <f t="shared" si="5"/>
        <v>0</v>
      </c>
      <c r="Q32" s="143"/>
      <c r="R32" s="63">
        <f t="shared" si="2"/>
        <v>0</v>
      </c>
      <c r="S32" s="44"/>
      <c r="T32" s="72">
        <v>0</v>
      </c>
      <c r="U32" s="23"/>
    </row>
    <row r="33" spans="1:291" s="17" customFormat="1" ht="21" customHeight="1" outlineLevel="1" x14ac:dyDescent="0.2">
      <c r="A33" s="82" t="s">
        <v>42</v>
      </c>
      <c r="B33" s="92" t="s">
        <v>80</v>
      </c>
      <c r="C33" s="93" t="s">
        <v>71</v>
      </c>
      <c r="D33" s="94" t="s">
        <v>21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8"/>
      <c r="P33" s="153">
        <f t="shared" si="5"/>
        <v>0</v>
      </c>
      <c r="Q33" s="143"/>
      <c r="R33" s="63">
        <f t="shared" si="2"/>
        <v>0</v>
      </c>
      <c r="S33" s="44"/>
      <c r="T33" s="72">
        <v>0</v>
      </c>
      <c r="U33" s="23"/>
    </row>
    <row r="34" spans="1:291" s="17" customFormat="1" ht="21" customHeight="1" outlineLevel="1" x14ac:dyDescent="0.2">
      <c r="A34" s="82" t="s">
        <v>43</v>
      </c>
      <c r="B34" s="92" t="s">
        <v>84</v>
      </c>
      <c r="C34" s="93" t="s">
        <v>71</v>
      </c>
      <c r="D34" s="94" t="s">
        <v>21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53">
        <f t="shared" si="5"/>
        <v>0</v>
      </c>
      <c r="Q34" s="143"/>
      <c r="R34" s="63">
        <f t="shared" si="2"/>
        <v>0</v>
      </c>
      <c r="S34" s="44"/>
      <c r="T34" s="72">
        <v>0</v>
      </c>
      <c r="U34" s="23"/>
    </row>
    <row r="35" spans="1:291" s="17" customFormat="1" ht="21" customHeight="1" outlineLevel="1" x14ac:dyDescent="0.2">
      <c r="A35" s="82" t="s">
        <v>103</v>
      </c>
      <c r="B35" s="92" t="s">
        <v>85</v>
      </c>
      <c r="C35" s="93" t="s">
        <v>71</v>
      </c>
      <c r="D35" s="94" t="s">
        <v>21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8"/>
      <c r="P35" s="153">
        <f t="shared" si="5"/>
        <v>0</v>
      </c>
      <c r="Q35" s="143"/>
      <c r="R35" s="63">
        <f t="shared" si="2"/>
        <v>0</v>
      </c>
      <c r="S35" s="44"/>
      <c r="T35" s="72">
        <v>0</v>
      </c>
      <c r="U35" s="23"/>
    </row>
    <row r="36" spans="1:291" s="43" customFormat="1" ht="26.25" customHeight="1" x14ac:dyDescent="0.3">
      <c r="A36" s="83"/>
      <c r="B36" s="95" t="s">
        <v>123</v>
      </c>
      <c r="C36" s="96"/>
      <c r="D36" s="97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53"/>
      <c r="Q36" s="143"/>
      <c r="R36" s="63"/>
      <c r="S36" s="44"/>
      <c r="T36" s="73"/>
      <c r="U36" s="42"/>
    </row>
    <row r="37" spans="1:291" s="18" customFormat="1" ht="23.25" customHeight="1" outlineLevel="1" x14ac:dyDescent="0.2">
      <c r="A37" s="82" t="s">
        <v>104</v>
      </c>
      <c r="B37" s="92" t="s">
        <v>2</v>
      </c>
      <c r="C37" s="93" t="s">
        <v>71</v>
      </c>
      <c r="D37" s="101" t="s">
        <v>21</v>
      </c>
      <c r="E37" s="19">
        <v>6</v>
      </c>
      <c r="F37" s="19">
        <v>6</v>
      </c>
      <c r="G37" s="19">
        <v>4</v>
      </c>
      <c r="H37" s="19">
        <v>5</v>
      </c>
      <c r="I37" s="19">
        <v>6</v>
      </c>
      <c r="J37" s="19">
        <v>5</v>
      </c>
      <c r="K37" s="19">
        <v>13</v>
      </c>
      <c r="L37" s="19">
        <v>4</v>
      </c>
      <c r="M37" s="19">
        <v>4</v>
      </c>
      <c r="N37" s="19">
        <v>3</v>
      </c>
      <c r="O37" s="50">
        <v>5</v>
      </c>
      <c r="P37" s="152">
        <f t="shared" ref="P37:P38" si="6">SUM(E37:O37)</f>
        <v>61</v>
      </c>
      <c r="Q37" s="142">
        <v>17</v>
      </c>
      <c r="R37" s="63">
        <f>P37+Q37</f>
        <v>78</v>
      </c>
      <c r="S37" s="44">
        <v>75</v>
      </c>
      <c r="T37" s="54">
        <v>75</v>
      </c>
      <c r="U37" s="23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</row>
    <row r="38" spans="1:291" s="17" customFormat="1" ht="23.25" customHeight="1" outlineLevel="1" x14ac:dyDescent="0.2">
      <c r="A38" s="82" t="s">
        <v>105</v>
      </c>
      <c r="B38" s="92" t="s">
        <v>87</v>
      </c>
      <c r="C38" s="93" t="s">
        <v>71</v>
      </c>
      <c r="D38" s="101" t="s">
        <v>21</v>
      </c>
      <c r="E38" s="21">
        <v>6</v>
      </c>
      <c r="F38" s="21">
        <v>6</v>
      </c>
      <c r="G38" s="21">
        <v>4</v>
      </c>
      <c r="H38" s="19">
        <v>5</v>
      </c>
      <c r="I38" s="21">
        <v>6</v>
      </c>
      <c r="J38" s="21">
        <v>5</v>
      </c>
      <c r="K38" s="21">
        <v>4</v>
      </c>
      <c r="L38" s="21">
        <v>4</v>
      </c>
      <c r="M38" s="21">
        <v>4</v>
      </c>
      <c r="N38" s="21">
        <v>3</v>
      </c>
      <c r="O38" s="51">
        <v>5</v>
      </c>
      <c r="P38" s="152">
        <f t="shared" si="6"/>
        <v>52</v>
      </c>
      <c r="Q38" s="142">
        <v>16</v>
      </c>
      <c r="R38" s="63">
        <f>P38+Q38</f>
        <v>68</v>
      </c>
      <c r="S38" s="44">
        <v>65</v>
      </c>
      <c r="T38" s="56">
        <v>65</v>
      </c>
      <c r="U38" s="23"/>
    </row>
    <row r="39" spans="1:291" s="17" customFormat="1" ht="32.25" customHeight="1" outlineLevel="1" x14ac:dyDescent="0.2">
      <c r="A39" s="82"/>
      <c r="B39" s="102" t="s">
        <v>88</v>
      </c>
      <c r="C39" s="93"/>
      <c r="D39" s="101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50"/>
      <c r="P39" s="152"/>
      <c r="Q39" s="142"/>
      <c r="R39" s="63"/>
      <c r="S39" s="44"/>
      <c r="T39" s="54"/>
      <c r="U39" s="23"/>
    </row>
    <row r="40" spans="1:291" s="17" customFormat="1" ht="23.25" customHeight="1" outlineLevel="1" x14ac:dyDescent="0.2">
      <c r="A40" s="82" t="s">
        <v>106</v>
      </c>
      <c r="B40" s="92" t="s">
        <v>89</v>
      </c>
      <c r="C40" s="93" t="s">
        <v>71</v>
      </c>
      <c r="D40" s="101" t="s">
        <v>21</v>
      </c>
      <c r="E40" s="19"/>
      <c r="F40" s="19"/>
      <c r="G40" s="19"/>
      <c r="H40" s="19"/>
      <c r="I40" s="19"/>
      <c r="J40" s="19"/>
      <c r="K40" s="19">
        <v>1</v>
      </c>
      <c r="L40" s="19"/>
      <c r="M40" s="19"/>
      <c r="N40" s="19"/>
      <c r="O40" s="50"/>
      <c r="P40" s="152">
        <f t="shared" ref="P40:P46" si="7">SUM(E40:O40)</f>
        <v>1</v>
      </c>
      <c r="Q40" s="142">
        <v>1</v>
      </c>
      <c r="R40" s="63">
        <f>P40+Q40</f>
        <v>2</v>
      </c>
      <c r="S40" s="44">
        <v>2</v>
      </c>
      <c r="T40" s="54">
        <v>2</v>
      </c>
      <c r="U40" s="23"/>
    </row>
    <row r="41" spans="1:291" s="17" customFormat="1" ht="23.25" customHeight="1" outlineLevel="1" x14ac:dyDescent="0.2">
      <c r="A41" s="82" t="s">
        <v>107</v>
      </c>
      <c r="B41" s="92" t="s">
        <v>90</v>
      </c>
      <c r="C41" s="93" t="s">
        <v>71</v>
      </c>
      <c r="D41" s="101" t="s">
        <v>21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0"/>
      <c r="P41" s="152">
        <f t="shared" si="7"/>
        <v>0</v>
      </c>
      <c r="Q41" s="142">
        <v>1</v>
      </c>
      <c r="R41" s="63">
        <f t="shared" ref="R41:R50" si="8">P41+Q41</f>
        <v>1</v>
      </c>
      <c r="S41" s="44">
        <v>1</v>
      </c>
      <c r="T41" s="54">
        <v>1</v>
      </c>
      <c r="U41" s="23"/>
    </row>
    <row r="42" spans="1:291" s="17" customFormat="1" ht="23.25" customHeight="1" outlineLevel="1" x14ac:dyDescent="0.2">
      <c r="A42" s="82" t="s">
        <v>108</v>
      </c>
      <c r="B42" s="92" t="s">
        <v>91</v>
      </c>
      <c r="C42" s="93" t="s">
        <v>71</v>
      </c>
      <c r="D42" s="101" t="s">
        <v>21</v>
      </c>
      <c r="E42" s="19">
        <v>3</v>
      </c>
      <c r="F42" s="19">
        <v>3</v>
      </c>
      <c r="G42" s="19">
        <v>2</v>
      </c>
      <c r="H42" s="19">
        <v>3</v>
      </c>
      <c r="I42" s="19">
        <v>3</v>
      </c>
      <c r="J42" s="19">
        <v>3</v>
      </c>
      <c r="K42" s="19">
        <v>6</v>
      </c>
      <c r="L42" s="19">
        <v>3</v>
      </c>
      <c r="M42" s="19">
        <v>3</v>
      </c>
      <c r="N42" s="19">
        <v>2</v>
      </c>
      <c r="O42" s="50">
        <v>3</v>
      </c>
      <c r="P42" s="152">
        <f t="shared" si="7"/>
        <v>34</v>
      </c>
      <c r="Q42" s="142">
        <v>8</v>
      </c>
      <c r="R42" s="63">
        <f t="shared" si="8"/>
        <v>42</v>
      </c>
      <c r="S42" s="44">
        <v>40</v>
      </c>
      <c r="T42" s="54">
        <v>40</v>
      </c>
      <c r="U42" s="23"/>
    </row>
    <row r="43" spans="1:291" s="17" customFormat="1" ht="37.5" customHeight="1" outlineLevel="1" x14ac:dyDescent="0.2">
      <c r="A43" s="82" t="s">
        <v>109</v>
      </c>
      <c r="B43" s="92" t="s">
        <v>90</v>
      </c>
      <c r="C43" s="93" t="s">
        <v>71</v>
      </c>
      <c r="D43" s="101" t="s">
        <v>21</v>
      </c>
      <c r="E43" s="19">
        <v>3</v>
      </c>
      <c r="F43" s="19">
        <v>3</v>
      </c>
      <c r="G43" s="19">
        <v>2</v>
      </c>
      <c r="H43" s="19">
        <v>3</v>
      </c>
      <c r="I43" s="19">
        <v>3</v>
      </c>
      <c r="J43" s="19">
        <v>3</v>
      </c>
      <c r="K43" s="19">
        <v>2</v>
      </c>
      <c r="L43" s="19">
        <v>3</v>
      </c>
      <c r="M43" s="19">
        <v>3</v>
      </c>
      <c r="N43" s="19">
        <v>2</v>
      </c>
      <c r="O43" s="50">
        <v>3</v>
      </c>
      <c r="P43" s="152">
        <f t="shared" si="7"/>
        <v>30</v>
      </c>
      <c r="Q43" s="142">
        <v>7</v>
      </c>
      <c r="R43" s="63">
        <f t="shared" si="8"/>
        <v>37</v>
      </c>
      <c r="S43" s="44">
        <v>35</v>
      </c>
      <c r="T43" s="54">
        <v>35</v>
      </c>
      <c r="U43" s="23"/>
    </row>
    <row r="44" spans="1:291" s="17" customFormat="1" ht="23.25" customHeight="1" outlineLevel="1" x14ac:dyDescent="0.2">
      <c r="A44" s="82" t="s">
        <v>110</v>
      </c>
      <c r="B44" s="92" t="s">
        <v>92</v>
      </c>
      <c r="C44" s="93" t="s">
        <v>71</v>
      </c>
      <c r="D44" s="101" t="s">
        <v>21</v>
      </c>
      <c r="E44" s="19">
        <v>2</v>
      </c>
      <c r="F44" s="19">
        <v>3</v>
      </c>
      <c r="G44" s="19">
        <v>2</v>
      </c>
      <c r="H44" s="19">
        <v>2</v>
      </c>
      <c r="I44" s="19">
        <v>3</v>
      </c>
      <c r="J44" s="19">
        <v>2</v>
      </c>
      <c r="K44" s="19">
        <v>3</v>
      </c>
      <c r="L44" s="19">
        <v>1</v>
      </c>
      <c r="M44" s="19">
        <v>1</v>
      </c>
      <c r="N44" s="19">
        <v>1</v>
      </c>
      <c r="O44" s="50">
        <v>1</v>
      </c>
      <c r="P44" s="152">
        <f t="shared" si="7"/>
        <v>21</v>
      </c>
      <c r="Q44" s="142">
        <v>3</v>
      </c>
      <c r="R44" s="63">
        <f t="shared" si="8"/>
        <v>24</v>
      </c>
      <c r="S44" s="44">
        <v>24</v>
      </c>
      <c r="T44" s="54">
        <v>24</v>
      </c>
      <c r="U44" s="23"/>
    </row>
    <row r="45" spans="1:291" s="17" customFormat="1" ht="23.25" customHeight="1" outlineLevel="1" x14ac:dyDescent="0.2">
      <c r="A45" s="82" t="s">
        <v>111</v>
      </c>
      <c r="B45" s="92" t="s">
        <v>90</v>
      </c>
      <c r="C45" s="93" t="s">
        <v>71</v>
      </c>
      <c r="D45" s="101" t="s">
        <v>21</v>
      </c>
      <c r="E45" s="19">
        <v>2</v>
      </c>
      <c r="F45" s="19">
        <v>3</v>
      </c>
      <c r="G45" s="19">
        <v>2</v>
      </c>
      <c r="H45" s="19">
        <v>2</v>
      </c>
      <c r="I45" s="19">
        <v>3</v>
      </c>
      <c r="J45" s="19">
        <v>2</v>
      </c>
      <c r="K45" s="19">
        <v>2</v>
      </c>
      <c r="L45" s="19">
        <v>1</v>
      </c>
      <c r="M45" s="19">
        <v>1</v>
      </c>
      <c r="N45" s="19">
        <v>1</v>
      </c>
      <c r="O45" s="50">
        <v>1</v>
      </c>
      <c r="P45" s="152">
        <f t="shared" si="7"/>
        <v>20</v>
      </c>
      <c r="Q45" s="142">
        <v>3</v>
      </c>
      <c r="R45" s="63">
        <f t="shared" si="8"/>
        <v>23</v>
      </c>
      <c r="S45" s="44">
        <v>23</v>
      </c>
      <c r="T45" s="54">
        <v>23</v>
      </c>
      <c r="U45" s="23"/>
    </row>
    <row r="46" spans="1:291" s="17" customFormat="1" ht="23.25" customHeight="1" outlineLevel="1" x14ac:dyDescent="0.2">
      <c r="A46" s="82" t="s">
        <v>112</v>
      </c>
      <c r="B46" s="92" t="s">
        <v>93</v>
      </c>
      <c r="C46" s="93" t="s">
        <v>71</v>
      </c>
      <c r="D46" s="101" t="s">
        <v>21</v>
      </c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50"/>
      <c r="P46" s="152">
        <f t="shared" si="7"/>
        <v>1</v>
      </c>
      <c r="Q46" s="142"/>
      <c r="R46" s="63">
        <f t="shared" si="8"/>
        <v>1</v>
      </c>
      <c r="S46" s="44">
        <v>1</v>
      </c>
      <c r="T46" s="54">
        <v>1</v>
      </c>
      <c r="U46" s="23"/>
    </row>
    <row r="47" spans="1:291" s="17" customFormat="1" ht="23.25" customHeight="1" outlineLevel="1" x14ac:dyDescent="0.2">
      <c r="A47" s="82" t="s">
        <v>113</v>
      </c>
      <c r="B47" s="92" t="s">
        <v>90</v>
      </c>
      <c r="C47" s="93" t="s">
        <v>71</v>
      </c>
      <c r="D47" s="101" t="s">
        <v>21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8"/>
      <c r="P47" s="153">
        <f t="shared" ref="P47:P50" si="9">SUM(E47:O47)</f>
        <v>0</v>
      </c>
      <c r="Q47" s="143"/>
      <c r="R47" s="63">
        <f t="shared" si="8"/>
        <v>0</v>
      </c>
      <c r="S47" s="44">
        <v>0</v>
      </c>
      <c r="T47" s="54">
        <v>0</v>
      </c>
      <c r="U47" s="23"/>
    </row>
    <row r="48" spans="1:291" s="17" customFormat="1" ht="30.75" customHeight="1" outlineLevel="1" x14ac:dyDescent="0.2">
      <c r="A48" s="82" t="s">
        <v>114</v>
      </c>
      <c r="B48" s="92" t="s">
        <v>7</v>
      </c>
      <c r="C48" s="93" t="s">
        <v>71</v>
      </c>
      <c r="D48" s="101" t="s">
        <v>21</v>
      </c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8"/>
      <c r="P48" s="153">
        <f t="shared" si="9"/>
        <v>0</v>
      </c>
      <c r="Q48" s="143">
        <v>0</v>
      </c>
      <c r="R48" s="63">
        <f t="shared" si="8"/>
        <v>0</v>
      </c>
      <c r="S48" s="44">
        <v>0</v>
      </c>
      <c r="T48" s="54">
        <v>1</v>
      </c>
      <c r="U48" s="23"/>
    </row>
    <row r="49" spans="1:21" s="17" customFormat="1" ht="27.75" customHeight="1" outlineLevel="1" x14ac:dyDescent="0.2">
      <c r="A49" s="82" t="s">
        <v>115</v>
      </c>
      <c r="B49" s="92" t="s">
        <v>94</v>
      </c>
      <c r="C49" s="93" t="s">
        <v>71</v>
      </c>
      <c r="D49" s="101" t="s">
        <v>21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8"/>
      <c r="P49" s="153">
        <f t="shared" si="9"/>
        <v>0</v>
      </c>
      <c r="Q49" s="143">
        <v>0</v>
      </c>
      <c r="R49" s="63">
        <f t="shared" si="8"/>
        <v>0</v>
      </c>
      <c r="S49" s="44">
        <v>0</v>
      </c>
      <c r="T49" s="54">
        <v>1</v>
      </c>
      <c r="U49" s="23"/>
    </row>
    <row r="50" spans="1:21" s="17" customFormat="1" ht="35.25" customHeight="1" outlineLevel="1" x14ac:dyDescent="0.2">
      <c r="A50" s="82" t="s">
        <v>116</v>
      </c>
      <c r="B50" s="92" t="s">
        <v>8</v>
      </c>
      <c r="C50" s="93" t="s">
        <v>71</v>
      </c>
      <c r="D50" s="101" t="s">
        <v>27</v>
      </c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53">
        <f t="shared" si="9"/>
        <v>0</v>
      </c>
      <c r="Q50" s="143">
        <v>0</v>
      </c>
      <c r="R50" s="63">
        <f t="shared" si="8"/>
        <v>0</v>
      </c>
      <c r="S50" s="44">
        <v>0</v>
      </c>
      <c r="T50" s="54">
        <v>1298</v>
      </c>
      <c r="U50" s="23"/>
    </row>
    <row r="51" spans="1:21" s="43" customFormat="1" ht="25.5" customHeight="1" x14ac:dyDescent="0.3">
      <c r="A51" s="83"/>
      <c r="B51" s="95" t="s">
        <v>124</v>
      </c>
      <c r="C51" s="96"/>
      <c r="D51" s="97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52"/>
      <c r="Q51" s="142"/>
      <c r="R51" s="67"/>
      <c r="S51" s="66"/>
      <c r="T51" s="68"/>
      <c r="U51" s="42"/>
    </row>
    <row r="52" spans="1:21" s="17" customFormat="1" ht="38.25" customHeight="1" outlineLevel="1" x14ac:dyDescent="0.2">
      <c r="A52" s="84">
        <v>38</v>
      </c>
      <c r="B52" s="103" t="s">
        <v>51</v>
      </c>
      <c r="C52" s="104" t="s">
        <v>86</v>
      </c>
      <c r="D52" s="104" t="s">
        <v>52</v>
      </c>
      <c r="E52" s="20">
        <v>18</v>
      </c>
      <c r="F52" s="20">
        <v>26.5</v>
      </c>
      <c r="G52" s="20">
        <v>7.4</v>
      </c>
      <c r="H52" s="20">
        <v>23.8</v>
      </c>
      <c r="I52" s="20">
        <v>15.8</v>
      </c>
      <c r="J52" s="20">
        <v>21.4</v>
      </c>
      <c r="K52" s="20">
        <v>25.5</v>
      </c>
      <c r="L52" s="20">
        <v>16.100000000000001</v>
      </c>
      <c r="M52" s="20">
        <v>9.1</v>
      </c>
      <c r="N52" s="20">
        <v>27</v>
      </c>
      <c r="O52" s="48">
        <v>37</v>
      </c>
      <c r="P52" s="151">
        <f>SUM(E52:O52)</f>
        <v>227.6</v>
      </c>
      <c r="Q52" s="144">
        <v>39</v>
      </c>
      <c r="R52" s="61">
        <f t="shared" ref="R52:R72" si="10">P52+Q52</f>
        <v>266.60000000000002</v>
      </c>
      <c r="S52" s="74"/>
      <c r="T52" s="55">
        <v>262</v>
      </c>
      <c r="U52" s="23"/>
    </row>
    <row r="53" spans="1:21" s="17" customFormat="1" ht="36" customHeight="1" outlineLevel="1" x14ac:dyDescent="0.2">
      <c r="A53" s="84">
        <v>39</v>
      </c>
      <c r="B53" s="103" t="s">
        <v>53</v>
      </c>
      <c r="C53" s="104" t="s">
        <v>86</v>
      </c>
      <c r="D53" s="104" t="s">
        <v>52</v>
      </c>
      <c r="E53" s="20">
        <v>18</v>
      </c>
      <c r="F53" s="20">
        <v>22</v>
      </c>
      <c r="G53" s="20">
        <v>7.4</v>
      </c>
      <c r="H53" s="20">
        <v>11.3</v>
      </c>
      <c r="I53" s="20">
        <v>13.7</v>
      </c>
      <c r="J53" s="20">
        <v>14.5</v>
      </c>
      <c r="K53" s="20">
        <v>21.3</v>
      </c>
      <c r="L53" s="20">
        <v>16.100000000000001</v>
      </c>
      <c r="M53" s="20">
        <v>0</v>
      </c>
      <c r="N53" s="20">
        <v>14</v>
      </c>
      <c r="O53" s="48">
        <v>3.1</v>
      </c>
      <c r="P53" s="151">
        <f t="shared" ref="P53" si="11">SUM(E53:O53)</f>
        <v>141.4</v>
      </c>
      <c r="Q53" s="144">
        <v>39</v>
      </c>
      <c r="R53" s="61">
        <f t="shared" si="10"/>
        <v>180.4</v>
      </c>
      <c r="S53" s="74"/>
      <c r="T53" s="55">
        <v>138.19999999999999</v>
      </c>
      <c r="U53" s="23"/>
    </row>
    <row r="54" spans="1:21" s="17" customFormat="1" ht="24.75" customHeight="1" outlineLevel="1" x14ac:dyDescent="0.2">
      <c r="A54" s="84">
        <v>40</v>
      </c>
      <c r="B54" s="263" t="s">
        <v>57</v>
      </c>
      <c r="C54" s="105" t="s">
        <v>125</v>
      </c>
      <c r="D54" s="106" t="s">
        <v>126</v>
      </c>
      <c r="E54" s="130">
        <v>5.29</v>
      </c>
      <c r="F54" s="130">
        <v>3.57</v>
      </c>
      <c r="G54" s="130">
        <v>1.86</v>
      </c>
      <c r="H54" s="130">
        <v>4.1500000000000004</v>
      </c>
      <c r="I54" s="130">
        <v>3.32</v>
      </c>
      <c r="J54" s="130">
        <v>3.44</v>
      </c>
      <c r="K54" s="130">
        <v>3.39</v>
      </c>
      <c r="L54" s="130">
        <v>1.94</v>
      </c>
      <c r="M54" s="130">
        <v>1.26</v>
      </c>
      <c r="N54" s="130">
        <v>2.76</v>
      </c>
      <c r="O54" s="131">
        <v>4.17</v>
      </c>
      <c r="P54" s="154">
        <f>SUM(E54:O54)</f>
        <v>35.150000000000006</v>
      </c>
      <c r="Q54" s="146">
        <v>12.72</v>
      </c>
      <c r="R54" s="132">
        <f t="shared" si="10"/>
        <v>47.870000000000005</v>
      </c>
      <c r="S54" s="133"/>
      <c r="T54" s="134">
        <v>30.259999999999998</v>
      </c>
      <c r="U54" s="23"/>
    </row>
    <row r="55" spans="1:21" s="17" customFormat="1" ht="19.5" customHeight="1" outlineLevel="1" x14ac:dyDescent="0.2">
      <c r="A55" s="84">
        <v>41</v>
      </c>
      <c r="B55" s="263"/>
      <c r="C55" s="105" t="s">
        <v>125</v>
      </c>
      <c r="D55" s="106" t="s">
        <v>127</v>
      </c>
      <c r="E55" s="130">
        <v>0.73</v>
      </c>
      <c r="F55" s="130">
        <v>0.49</v>
      </c>
      <c r="G55" s="130">
        <v>0.26</v>
      </c>
      <c r="H55" s="130">
        <v>0.57999999999999996</v>
      </c>
      <c r="I55" s="130">
        <v>0.46</v>
      </c>
      <c r="J55" s="130">
        <v>0.48</v>
      </c>
      <c r="K55" s="130">
        <v>0.47</v>
      </c>
      <c r="L55" s="130">
        <v>0.27</v>
      </c>
      <c r="M55" s="130">
        <v>0.18</v>
      </c>
      <c r="N55" s="130">
        <v>0.38</v>
      </c>
      <c r="O55" s="131">
        <v>0.57999999999999996</v>
      </c>
      <c r="P55" s="154">
        <f t="shared" ref="P55:P68" si="12">SUM(E55:O55)</f>
        <v>4.88</v>
      </c>
      <c r="Q55" s="146">
        <v>1.76</v>
      </c>
      <c r="R55" s="132">
        <f t="shared" si="10"/>
        <v>6.64</v>
      </c>
      <c r="S55" s="133"/>
      <c r="T55" s="134">
        <v>4.42</v>
      </c>
      <c r="U55" s="23"/>
    </row>
    <row r="56" spans="1:21" s="17" customFormat="1" ht="21.75" customHeight="1" outlineLevel="1" x14ac:dyDescent="0.2">
      <c r="A56" s="84">
        <v>42</v>
      </c>
      <c r="B56" s="107" t="s">
        <v>95</v>
      </c>
      <c r="C56" s="105" t="s">
        <v>125</v>
      </c>
      <c r="D56" s="106" t="s">
        <v>134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0">
        <v>0</v>
      </c>
      <c r="L56" s="130">
        <v>0</v>
      </c>
      <c r="M56" s="130">
        <v>0</v>
      </c>
      <c r="N56" s="130">
        <v>0</v>
      </c>
      <c r="O56" s="130">
        <v>0</v>
      </c>
      <c r="P56" s="155">
        <v>0</v>
      </c>
      <c r="Q56" s="146">
        <v>0</v>
      </c>
      <c r="R56" s="132">
        <f t="shared" si="10"/>
        <v>0</v>
      </c>
      <c r="S56" s="133"/>
      <c r="T56" s="134">
        <v>0</v>
      </c>
      <c r="U56" s="23"/>
    </row>
    <row r="57" spans="1:21" s="17" customFormat="1" ht="21.75" customHeight="1" outlineLevel="1" x14ac:dyDescent="0.2">
      <c r="A57" s="84">
        <v>43</v>
      </c>
      <c r="B57" s="107" t="s">
        <v>96</v>
      </c>
      <c r="C57" s="105" t="s">
        <v>125</v>
      </c>
      <c r="D57" s="106" t="s">
        <v>127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0">
        <v>0</v>
      </c>
      <c r="L57" s="130">
        <v>0</v>
      </c>
      <c r="M57" s="130">
        <v>0</v>
      </c>
      <c r="N57" s="130">
        <v>0</v>
      </c>
      <c r="O57" s="130">
        <v>0</v>
      </c>
      <c r="P57" s="155">
        <v>0</v>
      </c>
      <c r="Q57" s="146">
        <v>0</v>
      </c>
      <c r="R57" s="132">
        <f t="shared" si="10"/>
        <v>0</v>
      </c>
      <c r="S57" s="133"/>
      <c r="T57" s="134">
        <v>0</v>
      </c>
      <c r="U57" s="23"/>
    </row>
    <row r="58" spans="1:21" s="17" customFormat="1" ht="25.5" customHeight="1" outlineLevel="1" x14ac:dyDescent="0.2">
      <c r="A58" s="84">
        <v>44</v>
      </c>
      <c r="B58" s="92" t="s">
        <v>3</v>
      </c>
      <c r="C58" s="93" t="s">
        <v>71</v>
      </c>
      <c r="D58" s="101" t="s">
        <v>4</v>
      </c>
      <c r="E58" s="127"/>
      <c r="F58" s="127">
        <v>24705</v>
      </c>
      <c r="G58" s="127"/>
      <c r="H58" s="127"/>
      <c r="I58" s="127"/>
      <c r="J58" s="127"/>
      <c r="K58" s="127"/>
      <c r="L58" s="127"/>
      <c r="M58" s="127"/>
      <c r="N58" s="127"/>
      <c r="O58" s="128"/>
      <c r="P58" s="153">
        <f t="shared" si="12"/>
        <v>24705</v>
      </c>
      <c r="Q58" s="143">
        <v>43900</v>
      </c>
      <c r="R58" s="63">
        <f t="shared" si="10"/>
        <v>68605</v>
      </c>
      <c r="S58" s="44"/>
      <c r="T58" s="54">
        <v>68605</v>
      </c>
      <c r="U58" s="23"/>
    </row>
    <row r="59" spans="1:21" s="17" customFormat="1" ht="33" customHeight="1" outlineLevel="1" x14ac:dyDescent="0.2">
      <c r="A59" s="84">
        <v>45</v>
      </c>
      <c r="B59" s="92" t="s">
        <v>5</v>
      </c>
      <c r="C59" s="93" t="s">
        <v>71</v>
      </c>
      <c r="D59" s="101" t="s">
        <v>21</v>
      </c>
      <c r="E59" s="19">
        <v>4</v>
      </c>
      <c r="F59" s="19">
        <v>3</v>
      </c>
      <c r="G59" s="19">
        <v>2</v>
      </c>
      <c r="H59" s="19">
        <v>7</v>
      </c>
      <c r="I59" s="19">
        <v>4</v>
      </c>
      <c r="J59" s="19">
        <v>3</v>
      </c>
      <c r="K59" s="19">
        <v>6</v>
      </c>
      <c r="L59" s="19">
        <v>3</v>
      </c>
      <c r="M59" s="19">
        <v>3</v>
      </c>
      <c r="N59" s="19">
        <v>3</v>
      </c>
      <c r="O59" s="50">
        <v>6</v>
      </c>
      <c r="P59" s="152">
        <f t="shared" si="12"/>
        <v>44</v>
      </c>
      <c r="Q59" s="142">
        <v>1</v>
      </c>
      <c r="R59" s="63">
        <f t="shared" si="10"/>
        <v>45</v>
      </c>
      <c r="S59" s="44"/>
      <c r="T59" s="54">
        <v>45</v>
      </c>
      <c r="U59" s="23"/>
    </row>
    <row r="60" spans="1:21" s="17" customFormat="1" ht="26.25" customHeight="1" outlineLevel="1" x14ac:dyDescent="0.2">
      <c r="A60" s="84">
        <v>46</v>
      </c>
      <c r="B60" s="108" t="s">
        <v>58</v>
      </c>
      <c r="C60" s="93" t="s">
        <v>71</v>
      </c>
      <c r="D60" s="101" t="s">
        <v>21</v>
      </c>
      <c r="E60" s="19">
        <v>4</v>
      </c>
      <c r="F60" s="19">
        <v>8</v>
      </c>
      <c r="G60" s="19">
        <v>4</v>
      </c>
      <c r="H60" s="19">
        <v>2</v>
      </c>
      <c r="I60" s="19">
        <v>6</v>
      </c>
      <c r="J60" s="19">
        <v>3</v>
      </c>
      <c r="K60" s="19">
        <v>5</v>
      </c>
      <c r="L60" s="19">
        <v>5</v>
      </c>
      <c r="M60" s="19">
        <v>7</v>
      </c>
      <c r="N60" s="19">
        <v>5</v>
      </c>
      <c r="O60" s="50">
        <v>6</v>
      </c>
      <c r="P60" s="152">
        <f t="shared" si="12"/>
        <v>55</v>
      </c>
      <c r="Q60" s="142">
        <v>11</v>
      </c>
      <c r="R60" s="63">
        <f t="shared" si="10"/>
        <v>66</v>
      </c>
      <c r="S60" s="44">
        <v>66</v>
      </c>
      <c r="T60" s="54">
        <v>66</v>
      </c>
      <c r="U60" s="23"/>
    </row>
    <row r="61" spans="1:21" s="17" customFormat="1" ht="22.5" customHeight="1" outlineLevel="1" x14ac:dyDescent="0.2">
      <c r="A61" s="84">
        <v>47</v>
      </c>
      <c r="B61" s="108" t="s">
        <v>97</v>
      </c>
      <c r="C61" s="93" t="s">
        <v>71</v>
      </c>
      <c r="D61" s="101" t="s">
        <v>21</v>
      </c>
      <c r="E61" s="19">
        <v>4</v>
      </c>
      <c r="F61" s="19">
        <v>8</v>
      </c>
      <c r="G61" s="19">
        <v>4</v>
      </c>
      <c r="H61" s="19">
        <v>2</v>
      </c>
      <c r="I61" s="19">
        <v>6</v>
      </c>
      <c r="J61" s="19">
        <v>3</v>
      </c>
      <c r="K61" s="19">
        <v>5</v>
      </c>
      <c r="L61" s="19">
        <v>5</v>
      </c>
      <c r="M61" s="19">
        <v>7</v>
      </c>
      <c r="N61" s="19">
        <v>5</v>
      </c>
      <c r="O61" s="50">
        <v>6</v>
      </c>
      <c r="P61" s="152">
        <f t="shared" si="12"/>
        <v>55</v>
      </c>
      <c r="Q61" s="142">
        <v>10</v>
      </c>
      <c r="R61" s="63">
        <f t="shared" si="10"/>
        <v>65</v>
      </c>
      <c r="S61" s="44">
        <v>65</v>
      </c>
      <c r="T61" s="54">
        <v>65</v>
      </c>
      <c r="U61" s="23"/>
    </row>
    <row r="62" spans="1:21" s="17" customFormat="1" ht="31.5" customHeight="1" outlineLevel="1" x14ac:dyDescent="0.2">
      <c r="A62" s="84">
        <v>48</v>
      </c>
      <c r="B62" s="108" t="s">
        <v>59</v>
      </c>
      <c r="C62" s="93" t="s">
        <v>71</v>
      </c>
      <c r="D62" s="101" t="s">
        <v>4</v>
      </c>
      <c r="E62" s="19">
        <v>1207</v>
      </c>
      <c r="F62" s="19">
        <v>850</v>
      </c>
      <c r="G62" s="19">
        <v>171</v>
      </c>
      <c r="H62" s="19">
        <v>300</v>
      </c>
      <c r="I62" s="19">
        <v>3578</v>
      </c>
      <c r="J62" s="19">
        <v>854</v>
      </c>
      <c r="K62" s="19">
        <v>9815</v>
      </c>
      <c r="L62" s="19">
        <v>330</v>
      </c>
      <c r="M62" s="19">
        <v>40</v>
      </c>
      <c r="N62" s="19">
        <v>148</v>
      </c>
      <c r="O62" s="50">
        <v>1212</v>
      </c>
      <c r="P62" s="152">
        <f>SUM(E62:O62)</f>
        <v>18505</v>
      </c>
      <c r="Q62" s="142">
        <v>8233</v>
      </c>
      <c r="R62" s="63">
        <f>P62+Q62</f>
        <v>26738</v>
      </c>
      <c r="S62" s="44">
        <v>27010</v>
      </c>
      <c r="T62" s="54">
        <v>26738</v>
      </c>
      <c r="U62" s="23"/>
    </row>
    <row r="63" spans="1:21" s="17" customFormat="1" ht="21.75" customHeight="1" outlineLevel="1" x14ac:dyDescent="0.2">
      <c r="A63" s="84">
        <v>49</v>
      </c>
      <c r="B63" s="108" t="s">
        <v>98</v>
      </c>
      <c r="C63" s="93" t="s">
        <v>71</v>
      </c>
      <c r="D63" s="101" t="s">
        <v>4</v>
      </c>
      <c r="E63" s="19"/>
      <c r="F63" s="19"/>
      <c r="G63" s="19"/>
      <c r="H63" s="19"/>
      <c r="I63" s="19"/>
      <c r="J63" s="19"/>
      <c r="K63" s="19">
        <v>7500</v>
      </c>
      <c r="L63" s="19"/>
      <c r="M63" s="19"/>
      <c r="N63" s="19">
        <v>148</v>
      </c>
      <c r="O63" s="50"/>
      <c r="P63" s="152">
        <f t="shared" si="12"/>
        <v>7648</v>
      </c>
      <c r="Q63" s="142">
        <v>2852</v>
      </c>
      <c r="R63" s="63">
        <f t="shared" si="10"/>
        <v>10500</v>
      </c>
      <c r="S63" s="44">
        <v>10500</v>
      </c>
      <c r="T63" s="54">
        <v>10500</v>
      </c>
      <c r="U63" s="23"/>
    </row>
    <row r="64" spans="1:21" s="17" customFormat="1" ht="47.25" customHeight="1" outlineLevel="1" x14ac:dyDescent="0.2">
      <c r="A64" s="84">
        <v>50</v>
      </c>
      <c r="B64" s="108" t="s">
        <v>60</v>
      </c>
      <c r="C64" s="93" t="s">
        <v>71</v>
      </c>
      <c r="D64" s="101" t="s">
        <v>4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50"/>
      <c r="P64" s="152">
        <f t="shared" si="12"/>
        <v>0</v>
      </c>
      <c r="Q64" s="142"/>
      <c r="R64" s="63">
        <f>P64+Q64</f>
        <v>0</v>
      </c>
      <c r="S64" s="44">
        <v>0</v>
      </c>
      <c r="T64" s="54">
        <v>0</v>
      </c>
      <c r="U64" s="23"/>
    </row>
    <row r="65" spans="1:21" s="17" customFormat="1" ht="28.5" customHeight="1" outlineLevel="1" x14ac:dyDescent="0.2">
      <c r="A65" s="84">
        <v>51</v>
      </c>
      <c r="B65" s="108" t="s">
        <v>61</v>
      </c>
      <c r="C65" s="93" t="s">
        <v>71</v>
      </c>
      <c r="D65" s="101" t="s">
        <v>4</v>
      </c>
      <c r="E65" s="19"/>
      <c r="F65" s="19">
        <v>18463</v>
      </c>
      <c r="G65" s="19">
        <v>13480</v>
      </c>
      <c r="H65" s="19">
        <v>2400</v>
      </c>
      <c r="I65" s="19">
        <v>13844</v>
      </c>
      <c r="J65" s="19">
        <v>10500</v>
      </c>
      <c r="K65" s="19">
        <v>13043</v>
      </c>
      <c r="L65" s="19"/>
      <c r="M65" s="19">
        <v>3200</v>
      </c>
      <c r="N65" s="19">
        <v>12600</v>
      </c>
      <c r="O65" s="50">
        <v>1136</v>
      </c>
      <c r="P65" s="152">
        <f t="shared" si="12"/>
        <v>88666</v>
      </c>
      <c r="Q65" s="142">
        <v>17600</v>
      </c>
      <c r="R65" s="63">
        <f t="shared" si="10"/>
        <v>106266</v>
      </c>
      <c r="S65" s="44">
        <v>105260</v>
      </c>
      <c r="T65" s="54">
        <v>106203</v>
      </c>
      <c r="U65" s="23"/>
    </row>
    <row r="66" spans="1:21" s="17" customFormat="1" ht="28.5" customHeight="1" outlineLevel="1" x14ac:dyDescent="0.2">
      <c r="A66" s="84">
        <v>52</v>
      </c>
      <c r="B66" s="108" t="s">
        <v>98</v>
      </c>
      <c r="C66" s="93" t="s">
        <v>71</v>
      </c>
      <c r="D66" s="101" t="s">
        <v>4</v>
      </c>
      <c r="E66" s="19"/>
      <c r="F66" s="19"/>
      <c r="G66" s="19"/>
      <c r="H66" s="19"/>
      <c r="I66" s="19"/>
      <c r="J66" s="19">
        <v>6000</v>
      </c>
      <c r="K66" s="19">
        <v>13040</v>
      </c>
      <c r="L66" s="19"/>
      <c r="M66" s="19">
        <v>3200</v>
      </c>
      <c r="N66" s="19">
        <v>9100</v>
      </c>
      <c r="O66" s="50"/>
      <c r="P66" s="152">
        <f t="shared" si="12"/>
        <v>31340</v>
      </c>
      <c r="Q66" s="142">
        <v>10000</v>
      </c>
      <c r="R66" s="63">
        <f t="shared" si="10"/>
        <v>41340</v>
      </c>
      <c r="S66" s="44">
        <v>40340</v>
      </c>
      <c r="T66" s="54">
        <v>41340</v>
      </c>
      <c r="U66" s="23"/>
    </row>
    <row r="67" spans="1:21" s="17" customFormat="1" ht="28.5" customHeight="1" outlineLevel="1" x14ac:dyDescent="0.2">
      <c r="A67" s="84">
        <v>53</v>
      </c>
      <c r="B67" s="108" t="s">
        <v>62</v>
      </c>
      <c r="C67" s="93" t="s">
        <v>71</v>
      </c>
      <c r="D67" s="101" t="s">
        <v>4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50"/>
      <c r="P67" s="152">
        <f t="shared" si="12"/>
        <v>0</v>
      </c>
      <c r="Q67" s="142"/>
      <c r="R67" s="63">
        <f t="shared" si="10"/>
        <v>0</v>
      </c>
      <c r="S67" s="44">
        <v>0</v>
      </c>
      <c r="T67" s="54">
        <v>600</v>
      </c>
      <c r="U67" s="23"/>
    </row>
    <row r="68" spans="1:21" s="17" customFormat="1" ht="49.5" customHeight="1" outlineLevel="1" x14ac:dyDescent="0.2">
      <c r="A68" s="84">
        <v>54</v>
      </c>
      <c r="B68" s="108" t="s">
        <v>67</v>
      </c>
      <c r="C68" s="93" t="s">
        <v>71</v>
      </c>
      <c r="D68" s="101" t="s">
        <v>21</v>
      </c>
      <c r="E68" s="19">
        <v>4</v>
      </c>
      <c r="F68" s="19">
        <v>4</v>
      </c>
      <c r="G68" s="19">
        <v>1</v>
      </c>
      <c r="H68" s="19">
        <v>6</v>
      </c>
      <c r="I68" s="19">
        <v>3</v>
      </c>
      <c r="J68" s="19"/>
      <c r="K68" s="19">
        <v>2</v>
      </c>
      <c r="L68" s="19">
        <v>3</v>
      </c>
      <c r="M68" s="19">
        <v>2</v>
      </c>
      <c r="N68" s="19"/>
      <c r="O68" s="50">
        <v>5</v>
      </c>
      <c r="P68" s="152">
        <f t="shared" si="12"/>
        <v>30</v>
      </c>
      <c r="Q68" s="142">
        <v>1</v>
      </c>
      <c r="R68" s="63">
        <f t="shared" si="10"/>
        <v>31</v>
      </c>
      <c r="S68" s="44"/>
      <c r="T68" s="54">
        <v>31</v>
      </c>
      <c r="U68" s="23"/>
    </row>
    <row r="69" spans="1:21" s="17" customFormat="1" ht="34.5" customHeight="1" outlineLevel="1" x14ac:dyDescent="0.2">
      <c r="A69" s="84">
        <v>55</v>
      </c>
      <c r="B69" s="108" t="s">
        <v>63</v>
      </c>
      <c r="C69" s="93" t="s">
        <v>71</v>
      </c>
      <c r="D69" s="101" t="s">
        <v>4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50"/>
      <c r="P69" s="152">
        <f>SUM(E69:O69)</f>
        <v>0</v>
      </c>
      <c r="Q69" s="142"/>
      <c r="R69" s="63">
        <f t="shared" si="10"/>
        <v>0</v>
      </c>
      <c r="S69" s="44"/>
      <c r="T69" s="54">
        <v>0</v>
      </c>
      <c r="U69" s="23"/>
    </row>
    <row r="70" spans="1:21" s="17" customFormat="1" ht="30" customHeight="1" outlineLevel="1" x14ac:dyDescent="0.2">
      <c r="A70" s="84">
        <v>56</v>
      </c>
      <c r="B70" s="108" t="s">
        <v>98</v>
      </c>
      <c r="C70" s="93" t="s">
        <v>71</v>
      </c>
      <c r="D70" s="101" t="s">
        <v>4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50"/>
      <c r="P70" s="152">
        <f t="shared" ref="P70:P72" si="13">SUM(E70:O70)</f>
        <v>0</v>
      </c>
      <c r="Q70" s="142"/>
      <c r="R70" s="63">
        <f t="shared" si="10"/>
        <v>0</v>
      </c>
      <c r="S70" s="44"/>
      <c r="T70" s="54">
        <v>0</v>
      </c>
      <c r="U70" s="23"/>
    </row>
    <row r="71" spans="1:21" s="17" customFormat="1" ht="49.5" customHeight="1" outlineLevel="1" x14ac:dyDescent="0.2">
      <c r="A71" s="84">
        <v>57</v>
      </c>
      <c r="B71" s="109" t="s">
        <v>64</v>
      </c>
      <c r="C71" s="110" t="s">
        <v>71</v>
      </c>
      <c r="D71" s="111" t="s">
        <v>4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50"/>
      <c r="P71" s="152">
        <f t="shared" si="13"/>
        <v>0</v>
      </c>
      <c r="Q71" s="142"/>
      <c r="R71" s="63">
        <f t="shared" si="10"/>
        <v>0</v>
      </c>
      <c r="S71" s="44"/>
      <c r="T71" s="54">
        <v>0</v>
      </c>
      <c r="U71" s="23"/>
    </row>
    <row r="72" spans="1:21" s="17" customFormat="1" ht="49.5" customHeight="1" outlineLevel="1" x14ac:dyDescent="0.2">
      <c r="A72" s="84">
        <v>58</v>
      </c>
      <c r="B72" s="109" t="s">
        <v>68</v>
      </c>
      <c r="C72" s="110" t="s">
        <v>71</v>
      </c>
      <c r="D72" s="111" t="s">
        <v>21</v>
      </c>
      <c r="E72" s="19">
        <v>4</v>
      </c>
      <c r="F72" s="19">
        <v>5</v>
      </c>
      <c r="G72" s="19">
        <v>2</v>
      </c>
      <c r="H72" s="19">
        <v>7</v>
      </c>
      <c r="I72" s="19">
        <v>4</v>
      </c>
      <c r="J72" s="19">
        <v>3</v>
      </c>
      <c r="K72" s="19">
        <v>6</v>
      </c>
      <c r="L72" s="19">
        <v>3</v>
      </c>
      <c r="M72" s="19">
        <v>3</v>
      </c>
      <c r="N72" s="19">
        <v>3</v>
      </c>
      <c r="O72" s="50">
        <v>6</v>
      </c>
      <c r="P72" s="152">
        <f t="shared" si="13"/>
        <v>46</v>
      </c>
      <c r="Q72" s="142">
        <v>2</v>
      </c>
      <c r="R72" s="63">
        <f t="shared" si="10"/>
        <v>48</v>
      </c>
      <c r="S72" s="44"/>
      <c r="T72" s="54">
        <v>48</v>
      </c>
      <c r="U72" s="23"/>
    </row>
    <row r="73" spans="1:21" s="43" customFormat="1" ht="21.75" customHeight="1" x14ac:dyDescent="0.3">
      <c r="A73" s="85"/>
      <c r="B73" s="112" t="s">
        <v>128</v>
      </c>
      <c r="C73" s="113"/>
      <c r="D73" s="114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53"/>
      <c r="Q73" s="143"/>
      <c r="R73" s="63"/>
      <c r="S73" s="44"/>
      <c r="T73" s="73"/>
      <c r="U73" s="42"/>
    </row>
    <row r="74" spans="1:21" s="17" customFormat="1" ht="38.25" customHeight="1" outlineLevel="1" x14ac:dyDescent="0.2">
      <c r="A74" s="86">
        <v>59</v>
      </c>
      <c r="B74" s="115" t="s">
        <v>46</v>
      </c>
      <c r="C74" s="110" t="s">
        <v>71</v>
      </c>
      <c r="D74" s="116" t="s">
        <v>21</v>
      </c>
      <c r="E74" s="19">
        <v>2</v>
      </c>
      <c r="F74" s="19">
        <v>4</v>
      </c>
      <c r="G74" s="19">
        <v>1</v>
      </c>
      <c r="H74" s="19">
        <v>5</v>
      </c>
      <c r="I74" s="19">
        <v>4</v>
      </c>
      <c r="J74" s="19">
        <v>3</v>
      </c>
      <c r="K74" s="19">
        <v>2</v>
      </c>
      <c r="L74" s="19">
        <v>3</v>
      </c>
      <c r="M74" s="19">
        <v>2</v>
      </c>
      <c r="N74" s="19">
        <v>2</v>
      </c>
      <c r="O74" s="50">
        <v>3</v>
      </c>
      <c r="P74" s="152">
        <f>SUM(E74:O74)</f>
        <v>31</v>
      </c>
      <c r="Q74" s="142">
        <v>2</v>
      </c>
      <c r="R74" s="63">
        <f>P74+Q74</f>
        <v>33</v>
      </c>
      <c r="S74" s="44"/>
      <c r="T74" s="54">
        <v>33</v>
      </c>
      <c r="U74" s="23"/>
    </row>
    <row r="75" spans="1:21" s="43" customFormat="1" ht="29.25" customHeight="1" x14ac:dyDescent="0.3">
      <c r="A75" s="85"/>
      <c r="B75" s="112" t="s">
        <v>135</v>
      </c>
      <c r="C75" s="117"/>
      <c r="D75" s="118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53"/>
      <c r="Q75" s="143"/>
      <c r="R75" s="63"/>
      <c r="S75" s="44"/>
      <c r="T75" s="72"/>
      <c r="U75" s="42"/>
    </row>
    <row r="76" spans="1:21" s="17" customFormat="1" ht="41.25" customHeight="1" outlineLevel="1" x14ac:dyDescent="0.2">
      <c r="A76" s="87">
        <v>60</v>
      </c>
      <c r="B76" s="109" t="s">
        <v>69</v>
      </c>
      <c r="C76" s="110" t="s">
        <v>71</v>
      </c>
      <c r="D76" s="116" t="s">
        <v>44</v>
      </c>
      <c r="E76" s="127">
        <v>839</v>
      </c>
      <c r="F76" s="127">
        <v>63</v>
      </c>
      <c r="G76" s="127">
        <v>193</v>
      </c>
      <c r="H76" s="127">
        <v>6195</v>
      </c>
      <c r="I76" s="127">
        <v>1115</v>
      </c>
      <c r="J76" s="127">
        <v>0</v>
      </c>
      <c r="K76" s="127">
        <v>958</v>
      </c>
      <c r="L76" s="127">
        <v>90</v>
      </c>
      <c r="M76" s="127">
        <v>0</v>
      </c>
      <c r="N76" s="127">
        <v>0</v>
      </c>
      <c r="O76" s="127">
        <v>895</v>
      </c>
      <c r="P76" s="153">
        <f>SUM(E76:O76)</f>
        <v>10348</v>
      </c>
      <c r="Q76" s="143">
        <v>27606</v>
      </c>
      <c r="R76" s="63">
        <f>P76+Q76</f>
        <v>37954</v>
      </c>
      <c r="S76" s="44">
        <v>37954</v>
      </c>
      <c r="T76" s="72">
        <v>11107</v>
      </c>
      <c r="U76" s="23"/>
    </row>
    <row r="77" spans="1:21" s="43" customFormat="1" x14ac:dyDescent="0.3">
      <c r="A77" s="85"/>
      <c r="B77" s="112" t="s">
        <v>129</v>
      </c>
      <c r="C77" s="117"/>
      <c r="D77" s="118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53"/>
      <c r="Q77" s="81"/>
      <c r="R77" s="63"/>
      <c r="S77" s="44"/>
      <c r="T77" s="73"/>
      <c r="U77" s="42"/>
    </row>
    <row r="78" spans="1:21" s="17" customFormat="1" ht="49.5" customHeight="1" outlineLevel="1" x14ac:dyDescent="0.2">
      <c r="A78" s="86">
        <v>61</v>
      </c>
      <c r="B78" s="115" t="s">
        <v>47</v>
      </c>
      <c r="C78" s="110" t="s">
        <v>71</v>
      </c>
      <c r="D78" s="116" t="s">
        <v>48</v>
      </c>
      <c r="E78" s="127"/>
      <c r="F78" s="127"/>
      <c r="G78" s="127"/>
      <c r="H78" s="127"/>
      <c r="I78" s="127"/>
      <c r="J78" s="127">
        <v>37</v>
      </c>
      <c r="K78" s="127">
        <v>68.8</v>
      </c>
      <c r="L78" s="127"/>
      <c r="M78" s="127"/>
      <c r="N78" s="127"/>
      <c r="O78" s="128"/>
      <c r="P78" s="153">
        <f>SUM(E78:O78)</f>
        <v>105.8</v>
      </c>
      <c r="Q78" s="143">
        <v>561</v>
      </c>
      <c r="R78" s="63">
        <v>667</v>
      </c>
      <c r="S78" s="44">
        <v>667</v>
      </c>
      <c r="T78" s="54">
        <v>1282.0999999999999</v>
      </c>
      <c r="U78" s="23"/>
    </row>
    <row r="79" spans="1:21" s="17" customFormat="1" ht="39" customHeight="1" outlineLevel="1" x14ac:dyDescent="0.2">
      <c r="A79" s="86">
        <v>62</v>
      </c>
      <c r="B79" s="115" t="s">
        <v>99</v>
      </c>
      <c r="C79" s="110" t="s">
        <v>71</v>
      </c>
      <c r="D79" s="116" t="s">
        <v>65</v>
      </c>
      <c r="E79" s="127"/>
      <c r="F79" s="127"/>
      <c r="G79" s="127"/>
      <c r="H79" s="127"/>
      <c r="I79" s="127"/>
      <c r="J79" s="127">
        <v>37</v>
      </c>
      <c r="K79" s="127">
        <v>69</v>
      </c>
      <c r="L79" s="127"/>
      <c r="M79" s="127"/>
      <c r="N79" s="127"/>
      <c r="O79" s="128"/>
      <c r="P79" s="153">
        <f>SUM(E79:O79)</f>
        <v>106</v>
      </c>
      <c r="Q79" s="143">
        <v>561</v>
      </c>
      <c r="R79" s="63">
        <f>P79+Q79</f>
        <v>667</v>
      </c>
      <c r="S79" s="44">
        <v>667</v>
      </c>
      <c r="T79" s="54">
        <v>1282.0999999999999</v>
      </c>
      <c r="U79" s="23"/>
    </row>
    <row r="80" spans="1:21" s="43" customFormat="1" ht="29.25" customHeight="1" x14ac:dyDescent="0.3">
      <c r="A80" s="85"/>
      <c r="B80" s="112" t="s">
        <v>130</v>
      </c>
      <c r="C80" s="117"/>
      <c r="D80" s="118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53"/>
      <c r="Q80" s="81"/>
      <c r="R80" s="63"/>
      <c r="S80" s="44"/>
      <c r="T80" s="73"/>
      <c r="U80" s="42"/>
    </row>
    <row r="81" spans="1:291" s="17" customFormat="1" ht="37.5" customHeight="1" outlineLevel="1" x14ac:dyDescent="0.2">
      <c r="A81" s="41">
        <v>63</v>
      </c>
      <c r="B81" s="115" t="s">
        <v>49</v>
      </c>
      <c r="C81" s="110" t="s">
        <v>71</v>
      </c>
      <c r="D81" s="116" t="s">
        <v>21</v>
      </c>
      <c r="E81" s="127"/>
      <c r="F81" s="127"/>
      <c r="G81" s="127"/>
      <c r="H81" s="127"/>
      <c r="I81" s="127"/>
      <c r="J81" s="127"/>
      <c r="K81" s="127">
        <v>1</v>
      </c>
      <c r="L81" s="127"/>
      <c r="M81" s="127"/>
      <c r="N81" s="127">
        <v>1</v>
      </c>
      <c r="O81" s="128"/>
      <c r="P81" s="153">
        <f>SUM(E81:O81)</f>
        <v>2</v>
      </c>
      <c r="Q81" s="143"/>
      <c r="R81" s="63">
        <f>P81+Q81</f>
        <v>2</v>
      </c>
      <c r="S81" s="44">
        <v>2</v>
      </c>
      <c r="T81" s="54">
        <v>2</v>
      </c>
      <c r="U81" s="23"/>
    </row>
    <row r="82" spans="1:291" s="43" customFormat="1" x14ac:dyDescent="0.3">
      <c r="A82" s="85"/>
      <c r="B82" s="112" t="s">
        <v>131</v>
      </c>
      <c r="C82" s="117"/>
      <c r="D82" s="118"/>
      <c r="E82" s="129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53"/>
      <c r="Q82" s="81"/>
      <c r="R82" s="63"/>
      <c r="S82" s="44"/>
      <c r="T82" s="73"/>
      <c r="U82" s="42"/>
    </row>
    <row r="83" spans="1:291" s="17" customFormat="1" ht="36" customHeight="1" outlineLevel="1" x14ac:dyDescent="0.2">
      <c r="A83" s="41">
        <v>64</v>
      </c>
      <c r="B83" s="115" t="s">
        <v>50</v>
      </c>
      <c r="C83" s="110" t="s">
        <v>71</v>
      </c>
      <c r="D83" s="116" t="s">
        <v>21</v>
      </c>
      <c r="E83" s="19">
        <v>4</v>
      </c>
      <c r="F83" s="19">
        <v>5</v>
      </c>
      <c r="G83" s="19">
        <v>2</v>
      </c>
      <c r="H83" s="19">
        <v>7</v>
      </c>
      <c r="I83" s="19">
        <v>4</v>
      </c>
      <c r="J83" s="19">
        <v>3</v>
      </c>
      <c r="K83" s="19">
        <v>6</v>
      </c>
      <c r="L83" s="19">
        <v>3</v>
      </c>
      <c r="M83" s="19">
        <v>3</v>
      </c>
      <c r="N83" s="19">
        <v>3</v>
      </c>
      <c r="O83" s="50">
        <v>6</v>
      </c>
      <c r="P83" s="152">
        <f>SUM(E83:O83)</f>
        <v>46</v>
      </c>
      <c r="Q83" s="142">
        <v>1</v>
      </c>
      <c r="R83" s="63">
        <f>P83+Q83</f>
        <v>47</v>
      </c>
      <c r="S83" s="44"/>
      <c r="T83" s="54">
        <v>47</v>
      </c>
      <c r="U83" s="23"/>
    </row>
    <row r="84" spans="1:291" s="17" customFormat="1" ht="36" customHeight="1" outlineLevel="1" x14ac:dyDescent="0.2">
      <c r="A84" s="88" t="s">
        <v>117</v>
      </c>
      <c r="B84" s="115" t="s">
        <v>54</v>
      </c>
      <c r="C84" s="110" t="s">
        <v>71</v>
      </c>
      <c r="D84" s="116" t="s">
        <v>21</v>
      </c>
      <c r="E84" s="19">
        <v>4</v>
      </c>
      <c r="F84" s="19">
        <v>5</v>
      </c>
      <c r="G84" s="19">
        <v>2</v>
      </c>
      <c r="H84" s="19">
        <v>7</v>
      </c>
      <c r="I84" s="19">
        <v>4</v>
      </c>
      <c r="J84" s="19">
        <v>3</v>
      </c>
      <c r="K84" s="40">
        <v>3</v>
      </c>
      <c r="L84" s="19">
        <v>3</v>
      </c>
      <c r="M84" s="19">
        <v>3</v>
      </c>
      <c r="N84" s="19">
        <v>1</v>
      </c>
      <c r="O84" s="50">
        <v>4</v>
      </c>
      <c r="P84" s="152">
        <f>SUM(E84:O84)</f>
        <v>39</v>
      </c>
      <c r="Q84" s="142">
        <v>1</v>
      </c>
      <c r="R84" s="63">
        <f>P84+Q84</f>
        <v>40</v>
      </c>
      <c r="S84" s="69"/>
      <c r="T84" s="54">
        <v>40</v>
      </c>
      <c r="U84" s="23"/>
    </row>
    <row r="85" spans="1:291" customFormat="1" x14ac:dyDescent="0.25">
      <c r="A85" s="15"/>
      <c r="B85" s="16"/>
      <c r="C85" s="38"/>
      <c r="D85" s="9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13"/>
      <c r="U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</row>
    <row r="86" spans="1:291" customFormat="1" x14ac:dyDescent="0.25">
      <c r="A86" s="3"/>
      <c r="B86" s="16"/>
      <c r="C86" s="35"/>
      <c r="D86" s="12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3"/>
      <c r="U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  <c r="IX86" s="2"/>
      <c r="IY86" s="2"/>
      <c r="IZ86" s="2"/>
      <c r="JA86" s="2"/>
      <c r="JB86" s="2"/>
      <c r="JC86" s="2"/>
      <c r="JD86" s="2"/>
      <c r="JE86" s="2"/>
      <c r="JF86" s="2"/>
      <c r="JG86" s="2"/>
      <c r="JH86" s="2"/>
      <c r="JI86" s="2"/>
      <c r="JJ86" s="2"/>
      <c r="JK86" s="2"/>
      <c r="JL86" s="2"/>
      <c r="JM86" s="2"/>
      <c r="JN86" s="2"/>
      <c r="JO86" s="2"/>
      <c r="JP86" s="2"/>
      <c r="JQ86" s="2"/>
      <c r="JR86" s="2"/>
      <c r="JS86" s="2"/>
      <c r="JT86" s="2"/>
      <c r="JU86" s="2"/>
      <c r="JV86" s="2"/>
      <c r="JW86" s="2"/>
      <c r="JX86" s="2"/>
      <c r="JY86" s="2"/>
      <c r="JZ86" s="2"/>
      <c r="KA86" s="2"/>
      <c r="KB86" s="2"/>
      <c r="KC86" s="2"/>
      <c r="KD86" s="2"/>
      <c r="KE86" s="2"/>
    </row>
    <row r="87" spans="1:291" customFormat="1" x14ac:dyDescent="0.3">
      <c r="A87" s="2"/>
      <c r="B87" s="2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3"/>
      <c r="U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</row>
    <row r="88" spans="1:291" customFormat="1" x14ac:dyDescent="0.3">
      <c r="A88" s="2"/>
      <c r="B88" s="2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3"/>
      <c r="U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  <c r="IX88" s="2"/>
      <c r="IY88" s="2"/>
      <c r="IZ88" s="2"/>
      <c r="JA88" s="2"/>
      <c r="JB88" s="2"/>
      <c r="JC88" s="2"/>
      <c r="JD88" s="2"/>
      <c r="JE88" s="2"/>
      <c r="JF88" s="2"/>
      <c r="JG88" s="2"/>
      <c r="JH88" s="2"/>
      <c r="JI88" s="2"/>
      <c r="JJ88" s="2"/>
      <c r="JK88" s="2"/>
      <c r="JL88" s="2"/>
      <c r="JM88" s="2"/>
      <c r="JN88" s="2"/>
      <c r="JO88" s="2"/>
      <c r="JP88" s="2"/>
      <c r="JQ88" s="2"/>
      <c r="JR88" s="2"/>
      <c r="JS88" s="2"/>
      <c r="JT88" s="2"/>
      <c r="JU88" s="2"/>
      <c r="JV88" s="2"/>
      <c r="JW88" s="2"/>
      <c r="JX88" s="2"/>
      <c r="JY88" s="2"/>
      <c r="JZ88" s="2"/>
      <c r="KA88" s="2"/>
      <c r="KB88" s="2"/>
      <c r="KC88" s="2"/>
      <c r="KD88" s="2"/>
      <c r="KE88" s="2"/>
    </row>
    <row r="89" spans="1:291" customFormat="1" x14ac:dyDescent="0.3">
      <c r="A89" s="2"/>
      <c r="B89" s="2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3"/>
      <c r="U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  <c r="IX89" s="2"/>
      <c r="IY89" s="2"/>
      <c r="IZ89" s="2"/>
      <c r="JA89" s="2"/>
      <c r="JB89" s="2"/>
      <c r="JC89" s="2"/>
      <c r="JD89" s="2"/>
      <c r="JE89" s="2"/>
      <c r="JF89" s="2"/>
      <c r="JG89" s="2"/>
      <c r="JH89" s="2"/>
      <c r="JI89" s="2"/>
      <c r="JJ89" s="2"/>
      <c r="JK89" s="2"/>
      <c r="JL89" s="2"/>
      <c r="JM89" s="2"/>
      <c r="JN89" s="2"/>
      <c r="JO89" s="2"/>
      <c r="JP89" s="2"/>
      <c r="JQ89" s="2"/>
      <c r="JR89" s="2"/>
      <c r="JS89" s="2"/>
      <c r="JT89" s="2"/>
      <c r="JU89" s="2"/>
      <c r="JV89" s="2"/>
      <c r="JW89" s="2"/>
      <c r="JX89" s="2"/>
      <c r="JY89" s="2"/>
      <c r="JZ89" s="2"/>
      <c r="KA89" s="2"/>
      <c r="KB89" s="2"/>
      <c r="KC89" s="2"/>
      <c r="KD89" s="2"/>
      <c r="KE89" s="2"/>
    </row>
  </sheetData>
  <mergeCells count="2">
    <mergeCell ref="A1:I1"/>
    <mergeCell ref="B54:B55"/>
  </mergeCells>
  <printOptions horizontalCentered="1"/>
  <pageMargins left="0.23622047244094491" right="0.23622047244094491" top="0.78740157480314965" bottom="0.35433070866141736" header="0.31496062992125984" footer="0.19685039370078741"/>
  <pageSetup paperSize="9" scale="47" fitToHeight="0" orientation="landscape" r:id="rId1"/>
  <headerFooter>
    <oddHeader>&amp;R1-МО_Горьковский-2021 (13мо_1мр_1гп_11сп)</oddHeader>
    <oddFooter>&amp;R&amp;P</oddFooter>
  </headerFooter>
  <ignoredErrors>
    <ignoredError sqref="P25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5" tint="0.39997558519241921"/>
  </sheetPr>
  <dimension ref="A1:I27"/>
  <sheetViews>
    <sheetView workbookViewId="0">
      <selection activeCell="F7" sqref="F7"/>
    </sheetView>
  </sheetViews>
  <sheetFormatPr defaultRowHeight="15" x14ac:dyDescent="0.25"/>
  <cols>
    <col min="1" max="1" width="35.85546875" customWidth="1"/>
    <col min="2" max="2" width="25.28515625" customWidth="1"/>
    <col min="3" max="3" width="29.28515625" customWidth="1"/>
    <col min="4" max="4" width="28.5703125" customWidth="1"/>
    <col min="9" max="9" width="48.28515625" customWidth="1"/>
    <col min="11" max="11" width="8.140625" customWidth="1"/>
    <col min="18" max="18" width="10.28515625" customWidth="1"/>
  </cols>
  <sheetData>
    <row r="1" spans="1:9" ht="15.75" x14ac:dyDescent="0.25">
      <c r="A1" s="267" t="s">
        <v>173</v>
      </c>
      <c r="B1" s="267"/>
      <c r="C1" s="267"/>
      <c r="D1" s="267"/>
      <c r="E1" s="79"/>
      <c r="F1" s="79"/>
      <c r="G1" s="79"/>
      <c r="H1" s="79"/>
      <c r="I1" s="79"/>
    </row>
    <row r="3" spans="1:9" ht="15.75" x14ac:dyDescent="0.25">
      <c r="A3" s="268" t="s">
        <v>164</v>
      </c>
      <c r="B3" s="268"/>
      <c r="C3" s="268"/>
      <c r="D3" s="268"/>
    </row>
    <row r="4" spans="1:9" ht="15.75" x14ac:dyDescent="0.25">
      <c r="A4" s="269" t="s">
        <v>165</v>
      </c>
      <c r="B4" s="269"/>
      <c r="C4" s="269"/>
      <c r="D4" s="269"/>
    </row>
    <row r="5" spans="1:9" ht="15.75" x14ac:dyDescent="0.25">
      <c r="B5" s="157"/>
      <c r="C5" s="157"/>
      <c r="D5" s="157"/>
    </row>
    <row r="6" spans="1:9" ht="15.75" x14ac:dyDescent="0.25">
      <c r="B6" s="270"/>
      <c r="C6" s="270"/>
      <c r="D6" s="270"/>
    </row>
    <row r="7" spans="1:9" ht="31.5" x14ac:dyDescent="0.25">
      <c r="A7" s="271" t="s">
        <v>166</v>
      </c>
      <c r="B7" s="7" t="s">
        <v>167</v>
      </c>
      <c r="C7" s="158" t="s">
        <v>168</v>
      </c>
      <c r="D7" s="158" t="s">
        <v>169</v>
      </c>
    </row>
    <row r="8" spans="1:9" ht="15.75" x14ac:dyDescent="0.25">
      <c r="A8" s="272"/>
      <c r="B8" s="159">
        <v>13</v>
      </c>
      <c r="C8" s="159">
        <v>10</v>
      </c>
      <c r="D8" s="159">
        <v>11</v>
      </c>
    </row>
    <row r="9" spans="1:9" ht="15.75" x14ac:dyDescent="0.25">
      <c r="B9" s="157"/>
      <c r="C9" s="157"/>
      <c r="D9" s="157"/>
    </row>
    <row r="11" spans="1:9" ht="47.25" x14ac:dyDescent="0.25">
      <c r="A11" s="266" t="s">
        <v>170</v>
      </c>
      <c r="B11" s="266"/>
      <c r="C11" s="7" t="s">
        <v>171</v>
      </c>
      <c r="D11" s="7" t="s">
        <v>172</v>
      </c>
    </row>
    <row r="12" spans="1:9" ht="15.75" x14ac:dyDescent="0.25">
      <c r="A12" s="265" t="s">
        <v>174</v>
      </c>
      <c r="B12" s="265"/>
      <c r="C12" s="160" t="s">
        <v>161</v>
      </c>
      <c r="D12" s="162" t="s">
        <v>176</v>
      </c>
    </row>
    <row r="13" spans="1:9" ht="15.75" x14ac:dyDescent="0.25">
      <c r="A13" s="264" t="s">
        <v>175</v>
      </c>
      <c r="B13" s="264"/>
      <c r="C13" s="160">
        <v>78805271</v>
      </c>
      <c r="D13" s="162" t="s">
        <v>159</v>
      </c>
    </row>
    <row r="14" spans="1:9" ht="15.75" x14ac:dyDescent="0.25">
      <c r="A14" s="264" t="s">
        <v>9</v>
      </c>
      <c r="B14" s="264"/>
      <c r="C14" s="160" t="s">
        <v>138</v>
      </c>
      <c r="D14" s="161" t="s">
        <v>137</v>
      </c>
    </row>
    <row r="15" spans="1:9" ht="15.75" x14ac:dyDescent="0.25">
      <c r="A15" s="264" t="s">
        <v>10</v>
      </c>
      <c r="B15" s="264"/>
      <c r="C15" s="160" t="s">
        <v>139</v>
      </c>
      <c r="D15" s="162" t="s">
        <v>140</v>
      </c>
    </row>
    <row r="16" spans="1:9" ht="15.75" x14ac:dyDescent="0.25">
      <c r="A16" s="264" t="s">
        <v>11</v>
      </c>
      <c r="B16" s="264"/>
      <c r="C16" s="160" t="s">
        <v>142</v>
      </c>
      <c r="D16" s="162" t="s">
        <v>141</v>
      </c>
    </row>
    <row r="17" spans="1:4" ht="15.75" x14ac:dyDescent="0.25">
      <c r="A17" s="264" t="s">
        <v>12</v>
      </c>
      <c r="B17" s="264"/>
      <c r="C17" s="160" t="s">
        <v>144</v>
      </c>
      <c r="D17" s="162" t="s">
        <v>143</v>
      </c>
    </row>
    <row r="18" spans="1:4" ht="15.75" x14ac:dyDescent="0.25">
      <c r="A18" s="264" t="s">
        <v>13</v>
      </c>
      <c r="B18" s="264"/>
      <c r="C18" s="160" t="s">
        <v>146</v>
      </c>
      <c r="D18" s="162" t="s">
        <v>145</v>
      </c>
    </row>
    <row r="19" spans="1:4" ht="15.75" x14ac:dyDescent="0.25">
      <c r="A19" s="264" t="s">
        <v>14</v>
      </c>
      <c r="B19" s="264"/>
      <c r="C19" s="160" t="s">
        <v>148</v>
      </c>
      <c r="D19" s="162" t="s">
        <v>147</v>
      </c>
    </row>
    <row r="20" spans="1:4" ht="15.75" x14ac:dyDescent="0.25">
      <c r="A20" s="264" t="s">
        <v>15</v>
      </c>
      <c r="B20" s="264"/>
      <c r="C20" s="160" t="s">
        <v>149</v>
      </c>
      <c r="D20" s="162" t="s">
        <v>150</v>
      </c>
    </row>
    <row r="21" spans="1:4" ht="15.75" x14ac:dyDescent="0.25">
      <c r="A21" s="264" t="s">
        <v>16</v>
      </c>
      <c r="B21" s="264"/>
      <c r="C21" s="160" t="s">
        <v>152</v>
      </c>
      <c r="D21" s="162" t="s">
        <v>151</v>
      </c>
    </row>
    <row r="22" spans="1:4" ht="15.75" x14ac:dyDescent="0.25">
      <c r="A22" s="264" t="s">
        <v>17</v>
      </c>
      <c r="B22" s="264"/>
      <c r="C22" s="160" t="s">
        <v>153</v>
      </c>
      <c r="D22" s="162" t="s">
        <v>154</v>
      </c>
    </row>
    <row r="23" spans="1:4" ht="15.75" x14ac:dyDescent="0.25">
      <c r="A23" s="264" t="s">
        <v>18</v>
      </c>
      <c r="B23" s="264"/>
      <c r="C23" s="160" t="s">
        <v>155</v>
      </c>
      <c r="D23" s="162" t="s">
        <v>156</v>
      </c>
    </row>
    <row r="24" spans="1:4" ht="15.75" x14ac:dyDescent="0.25">
      <c r="A24" s="264" t="s">
        <v>19</v>
      </c>
      <c r="B24" s="264"/>
      <c r="C24" s="160" t="s">
        <v>157</v>
      </c>
      <c r="D24" s="162" t="s">
        <v>158</v>
      </c>
    </row>
    <row r="25" spans="1:4" ht="15.75" customHeight="1" x14ac:dyDescent="0.25"/>
    <row r="26" spans="1:4" ht="15.75" customHeight="1" x14ac:dyDescent="0.25"/>
    <row r="27" spans="1:4" ht="18.75" customHeight="1" x14ac:dyDescent="0.25"/>
  </sheetData>
  <mergeCells count="19">
    <mergeCell ref="A11:B11"/>
    <mergeCell ref="A1:D1"/>
    <mergeCell ref="A3:D3"/>
    <mergeCell ref="A4:D4"/>
    <mergeCell ref="B6:D6"/>
    <mergeCell ref="A7:A8"/>
    <mergeCell ref="A12:B12"/>
    <mergeCell ref="A13:B13"/>
    <mergeCell ref="A14:B14"/>
    <mergeCell ref="A15:B15"/>
    <mergeCell ref="A16:B16"/>
    <mergeCell ref="A23:B23"/>
    <mergeCell ref="A24:B24"/>
    <mergeCell ref="A17:B17"/>
    <mergeCell ref="A18:B18"/>
    <mergeCell ref="A19:B19"/>
    <mergeCell ref="A20:B20"/>
    <mergeCell ref="A21:B21"/>
    <mergeCell ref="A22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79"/>
  <sheetViews>
    <sheetView tabSelected="1" zoomScale="80" zoomScaleNormal="80" workbookViewId="0">
      <pane ySplit="10" topLeftCell="A11" activePane="bottomLeft" state="frozen"/>
      <selection pane="bottomLeft" activeCell="G10" sqref="G10"/>
    </sheetView>
  </sheetViews>
  <sheetFormatPr defaultRowHeight="15" x14ac:dyDescent="0.25"/>
  <cols>
    <col min="1" max="1" width="50.140625" style="163" customWidth="1"/>
    <col min="2" max="2" width="26.85546875" style="163" customWidth="1"/>
    <col min="3" max="4" width="27.7109375" style="163" customWidth="1"/>
    <col min="5" max="5" width="11.7109375" style="163" customWidth="1"/>
    <col min="6" max="6" width="13.7109375" style="163" customWidth="1"/>
    <col min="7" max="7" width="9.28515625" style="163" customWidth="1"/>
    <col min="8" max="8" width="10.28515625" style="163" customWidth="1"/>
    <col min="9" max="9" width="9.28515625" style="163" customWidth="1"/>
    <col min="10" max="10" width="9.5703125" style="163" customWidth="1"/>
    <col min="11" max="16384" width="9.140625" style="163"/>
  </cols>
  <sheetData>
    <row r="1" spans="1:4" ht="30" customHeight="1" x14ac:dyDescent="0.3">
      <c r="A1" s="276" t="s">
        <v>179</v>
      </c>
      <c r="B1" s="276"/>
      <c r="C1" s="276"/>
      <c r="D1" s="277"/>
    </row>
    <row r="2" spans="1:4" ht="57.75" customHeight="1" x14ac:dyDescent="0.25">
      <c r="A2" s="278" t="s">
        <v>361</v>
      </c>
      <c r="B2" s="279"/>
      <c r="C2" s="279"/>
      <c r="D2" s="280"/>
    </row>
    <row r="3" spans="1:4" ht="63" customHeight="1" x14ac:dyDescent="0.25">
      <c r="A3" s="281" t="s">
        <v>362</v>
      </c>
      <c r="B3" s="282"/>
      <c r="C3" s="282"/>
      <c r="D3" s="283"/>
    </row>
    <row r="4" spans="1:4" ht="15.75" customHeight="1" x14ac:dyDescent="0.25">
      <c r="A4" s="164"/>
      <c r="B4" s="165"/>
      <c r="C4" s="165"/>
      <c r="D4" s="166"/>
    </row>
    <row r="5" spans="1:4" ht="33" customHeight="1" x14ac:dyDescent="0.25">
      <c r="A5" s="284" t="s">
        <v>180</v>
      </c>
      <c r="B5" s="285"/>
      <c r="C5" s="285"/>
      <c r="D5" s="286"/>
    </row>
    <row r="6" spans="1:4" ht="19.5" customHeight="1" x14ac:dyDescent="0.25">
      <c r="A6" s="167"/>
      <c r="B6" s="167"/>
      <c r="C6" s="167"/>
      <c r="D6" s="167"/>
    </row>
    <row r="7" spans="1:4" ht="15" customHeight="1" x14ac:dyDescent="0.25">
      <c r="A7" s="287" t="s">
        <v>181</v>
      </c>
      <c r="B7" s="287" t="s">
        <v>182</v>
      </c>
      <c r="C7" s="287" t="s">
        <v>183</v>
      </c>
      <c r="D7" s="287" t="s">
        <v>184</v>
      </c>
    </row>
    <row r="8" spans="1:4" ht="42" customHeight="1" x14ac:dyDescent="0.25">
      <c r="A8" s="287"/>
      <c r="B8" s="287"/>
      <c r="C8" s="287"/>
      <c r="D8" s="287"/>
    </row>
    <row r="9" spans="1:4" ht="15" customHeight="1" x14ac:dyDescent="0.25">
      <c r="A9" s="169"/>
      <c r="B9" s="168">
        <v>1</v>
      </c>
      <c r="C9" s="168">
        <v>2</v>
      </c>
      <c r="D9" s="168">
        <v>3</v>
      </c>
    </row>
    <row r="10" spans="1:4" ht="24" customHeight="1" x14ac:dyDescent="0.25">
      <c r="A10" s="170" t="s">
        <v>194</v>
      </c>
      <c r="B10" s="171" t="s">
        <v>176</v>
      </c>
      <c r="C10" s="172" t="s">
        <v>185</v>
      </c>
      <c r="D10" s="173">
        <f>SUM(D13:D14,D16:D19,D21:D25,D27:D28,D30:D36,D38:D41,D43:D45,D47:D52,D54:D56,D58:D60,D62:D64,D66:D71)</f>
        <v>0</v>
      </c>
    </row>
    <row r="11" spans="1:4" ht="25.5" customHeight="1" x14ac:dyDescent="0.25">
      <c r="A11" s="174" t="s">
        <v>186</v>
      </c>
      <c r="B11" s="168"/>
      <c r="C11" s="175"/>
      <c r="D11" s="176"/>
    </row>
    <row r="12" spans="1:4" ht="16.5" customHeight="1" x14ac:dyDescent="0.25">
      <c r="A12" s="177" t="s">
        <v>175</v>
      </c>
      <c r="B12" s="184" t="s">
        <v>159</v>
      </c>
      <c r="C12" s="178" t="s">
        <v>185</v>
      </c>
      <c r="D12" s="179">
        <f>SUM(D13:D14)</f>
        <v>0</v>
      </c>
    </row>
    <row r="13" spans="1:4" x14ac:dyDescent="0.25">
      <c r="A13" s="180" t="s">
        <v>195</v>
      </c>
      <c r="B13" s="181" t="s">
        <v>185</v>
      </c>
      <c r="C13" s="182" t="s">
        <v>196</v>
      </c>
      <c r="D13" s="249"/>
    </row>
    <row r="14" spans="1:4" x14ac:dyDescent="0.25">
      <c r="A14" s="180" t="s">
        <v>177</v>
      </c>
      <c r="B14" s="181" t="s">
        <v>185</v>
      </c>
      <c r="C14" s="182" t="s">
        <v>178</v>
      </c>
      <c r="D14" s="249"/>
    </row>
    <row r="15" spans="1:4" x14ac:dyDescent="0.25">
      <c r="A15" s="183" t="s">
        <v>9</v>
      </c>
      <c r="B15" s="184" t="s">
        <v>137</v>
      </c>
      <c r="C15" s="185" t="s">
        <v>185</v>
      </c>
      <c r="D15" s="186">
        <f>SUM(D16:D19)</f>
        <v>0</v>
      </c>
    </row>
    <row r="16" spans="1:4" x14ac:dyDescent="0.25">
      <c r="A16" s="180" t="s">
        <v>197</v>
      </c>
      <c r="B16" s="187" t="s">
        <v>185</v>
      </c>
      <c r="C16" s="182" t="s">
        <v>201</v>
      </c>
      <c r="D16" s="250"/>
    </row>
    <row r="17" spans="1:4" x14ac:dyDescent="0.25">
      <c r="A17" s="180" t="s">
        <v>198</v>
      </c>
      <c r="B17" s="187" t="s">
        <v>185</v>
      </c>
      <c r="C17" s="182" t="s">
        <v>202</v>
      </c>
      <c r="D17" s="250"/>
    </row>
    <row r="18" spans="1:4" x14ac:dyDescent="0.25">
      <c r="A18" s="180" t="s">
        <v>199</v>
      </c>
      <c r="B18" s="187" t="s">
        <v>185</v>
      </c>
      <c r="C18" s="182" t="s">
        <v>203</v>
      </c>
      <c r="D18" s="250"/>
    </row>
    <row r="19" spans="1:4" x14ac:dyDescent="0.25">
      <c r="A19" s="180" t="s">
        <v>200</v>
      </c>
      <c r="B19" s="187" t="s">
        <v>185</v>
      </c>
      <c r="C19" s="182" t="s">
        <v>204</v>
      </c>
      <c r="D19" s="250"/>
    </row>
    <row r="20" spans="1:4" x14ac:dyDescent="0.25">
      <c r="A20" s="183" t="s">
        <v>10</v>
      </c>
      <c r="B20" s="184" t="s">
        <v>140</v>
      </c>
      <c r="C20" s="189" t="s">
        <v>185</v>
      </c>
      <c r="D20" s="186">
        <f>SUM(D21:D25)</f>
        <v>0</v>
      </c>
    </row>
    <row r="21" spans="1:4" x14ac:dyDescent="0.25">
      <c r="A21" s="180" t="s">
        <v>205</v>
      </c>
      <c r="B21" s="187" t="s">
        <v>185</v>
      </c>
      <c r="C21" s="182" t="s">
        <v>210</v>
      </c>
      <c r="D21" s="250"/>
    </row>
    <row r="22" spans="1:4" x14ac:dyDescent="0.25">
      <c r="A22" s="180" t="s">
        <v>206</v>
      </c>
      <c r="B22" s="187" t="s">
        <v>185</v>
      </c>
      <c r="C22" s="182" t="s">
        <v>211</v>
      </c>
      <c r="D22" s="250"/>
    </row>
    <row r="23" spans="1:4" x14ac:dyDescent="0.25">
      <c r="A23" s="180" t="s">
        <v>207</v>
      </c>
      <c r="B23" s="187" t="s">
        <v>185</v>
      </c>
      <c r="C23" s="182" t="s">
        <v>212</v>
      </c>
      <c r="D23" s="250"/>
    </row>
    <row r="24" spans="1:4" x14ac:dyDescent="0.25">
      <c r="A24" s="180" t="s">
        <v>208</v>
      </c>
      <c r="B24" s="187" t="s">
        <v>185</v>
      </c>
      <c r="C24" s="182" t="s">
        <v>213</v>
      </c>
      <c r="D24" s="250"/>
    </row>
    <row r="25" spans="1:4" x14ac:dyDescent="0.25">
      <c r="A25" s="180" t="s">
        <v>209</v>
      </c>
      <c r="B25" s="187" t="s">
        <v>185</v>
      </c>
      <c r="C25" s="182" t="s">
        <v>214</v>
      </c>
      <c r="D25" s="250"/>
    </row>
    <row r="26" spans="1:4" x14ac:dyDescent="0.25">
      <c r="A26" s="183" t="s">
        <v>11</v>
      </c>
      <c r="B26" s="184" t="s">
        <v>141</v>
      </c>
      <c r="C26" s="189" t="s">
        <v>185</v>
      </c>
      <c r="D26" s="186">
        <f>SUM(D27:D28)</f>
        <v>0</v>
      </c>
    </row>
    <row r="27" spans="1:4" x14ac:dyDescent="0.25">
      <c r="A27" s="180" t="s">
        <v>215</v>
      </c>
      <c r="B27" s="187" t="s">
        <v>185</v>
      </c>
      <c r="C27" s="182" t="s">
        <v>217</v>
      </c>
      <c r="D27" s="250"/>
    </row>
    <row r="28" spans="1:4" x14ac:dyDescent="0.25">
      <c r="A28" s="180" t="s">
        <v>216</v>
      </c>
      <c r="B28" s="187" t="s">
        <v>185</v>
      </c>
      <c r="C28" s="182" t="s">
        <v>218</v>
      </c>
      <c r="D28" s="250"/>
    </row>
    <row r="29" spans="1:4" x14ac:dyDescent="0.25">
      <c r="A29" s="183" t="s">
        <v>12</v>
      </c>
      <c r="B29" s="184" t="s">
        <v>143</v>
      </c>
      <c r="C29" s="189" t="s">
        <v>185</v>
      </c>
      <c r="D29" s="186">
        <f>SUM(D30:D36)</f>
        <v>0</v>
      </c>
    </row>
    <row r="30" spans="1:4" x14ac:dyDescent="0.25">
      <c r="A30" s="180" t="s">
        <v>219</v>
      </c>
      <c r="B30" s="187" t="s">
        <v>185</v>
      </c>
      <c r="C30" s="182" t="s">
        <v>226</v>
      </c>
      <c r="D30" s="250"/>
    </row>
    <row r="31" spans="1:4" x14ac:dyDescent="0.25">
      <c r="A31" s="180" t="s">
        <v>220</v>
      </c>
      <c r="B31" s="187" t="s">
        <v>185</v>
      </c>
      <c r="C31" s="182" t="s">
        <v>227</v>
      </c>
      <c r="D31" s="250"/>
    </row>
    <row r="32" spans="1:4" x14ac:dyDescent="0.25">
      <c r="A32" s="180" t="s">
        <v>221</v>
      </c>
      <c r="B32" s="187" t="s">
        <v>185</v>
      </c>
      <c r="C32" s="182" t="s">
        <v>228</v>
      </c>
      <c r="D32" s="250"/>
    </row>
    <row r="33" spans="1:4" x14ac:dyDescent="0.25">
      <c r="A33" s="180" t="s">
        <v>222</v>
      </c>
      <c r="B33" s="187" t="s">
        <v>185</v>
      </c>
      <c r="C33" s="182" t="s">
        <v>229</v>
      </c>
      <c r="D33" s="250"/>
    </row>
    <row r="34" spans="1:4" x14ac:dyDescent="0.25">
      <c r="A34" s="180" t="s">
        <v>223</v>
      </c>
      <c r="B34" s="187" t="s">
        <v>185</v>
      </c>
      <c r="C34" s="182" t="s">
        <v>230</v>
      </c>
      <c r="D34" s="250"/>
    </row>
    <row r="35" spans="1:4" x14ac:dyDescent="0.25">
      <c r="A35" s="180" t="s">
        <v>224</v>
      </c>
      <c r="B35" s="187" t="s">
        <v>185</v>
      </c>
      <c r="C35" s="182" t="s">
        <v>231</v>
      </c>
      <c r="D35" s="250"/>
    </row>
    <row r="36" spans="1:4" x14ac:dyDescent="0.25">
      <c r="A36" s="180" t="s">
        <v>225</v>
      </c>
      <c r="B36" s="187" t="s">
        <v>185</v>
      </c>
      <c r="C36" s="182" t="s">
        <v>232</v>
      </c>
      <c r="D36" s="250"/>
    </row>
    <row r="37" spans="1:4" x14ac:dyDescent="0.25">
      <c r="A37" s="183" t="s">
        <v>13</v>
      </c>
      <c r="B37" s="184" t="s">
        <v>145</v>
      </c>
      <c r="C37" s="189" t="s">
        <v>185</v>
      </c>
      <c r="D37" s="186">
        <f>SUM(D38:D41)</f>
        <v>0</v>
      </c>
    </row>
    <row r="38" spans="1:4" x14ac:dyDescent="0.25">
      <c r="A38" s="180" t="s">
        <v>233</v>
      </c>
      <c r="B38" s="187" t="s">
        <v>185</v>
      </c>
      <c r="C38" s="182" t="s">
        <v>237</v>
      </c>
      <c r="D38" s="250"/>
    </row>
    <row r="39" spans="1:4" x14ac:dyDescent="0.25">
      <c r="A39" s="180" t="s">
        <v>234</v>
      </c>
      <c r="B39" s="187" t="s">
        <v>185</v>
      </c>
      <c r="C39" s="182" t="s">
        <v>238</v>
      </c>
      <c r="D39" s="250"/>
    </row>
    <row r="40" spans="1:4" x14ac:dyDescent="0.25">
      <c r="A40" s="180" t="s">
        <v>235</v>
      </c>
      <c r="B40" s="187" t="s">
        <v>185</v>
      </c>
      <c r="C40" s="182" t="s">
        <v>239</v>
      </c>
      <c r="D40" s="250"/>
    </row>
    <row r="41" spans="1:4" x14ac:dyDescent="0.25">
      <c r="A41" s="180" t="s">
        <v>236</v>
      </c>
      <c r="B41" s="187" t="s">
        <v>185</v>
      </c>
      <c r="C41" s="182" t="s">
        <v>240</v>
      </c>
      <c r="D41" s="250"/>
    </row>
    <row r="42" spans="1:4" x14ac:dyDescent="0.25">
      <c r="A42" s="183" t="s">
        <v>14</v>
      </c>
      <c r="B42" s="184" t="s">
        <v>147</v>
      </c>
      <c r="C42" s="189" t="s">
        <v>185</v>
      </c>
      <c r="D42" s="186">
        <f>SUM(D43:D45)</f>
        <v>0</v>
      </c>
    </row>
    <row r="43" spans="1:4" x14ac:dyDescent="0.25">
      <c r="A43" s="180" t="s">
        <v>241</v>
      </c>
      <c r="B43" s="187" t="s">
        <v>185</v>
      </c>
      <c r="C43" s="182" t="s">
        <v>244</v>
      </c>
      <c r="D43" s="250"/>
    </row>
    <row r="44" spans="1:4" x14ac:dyDescent="0.25">
      <c r="A44" s="180" t="s">
        <v>242</v>
      </c>
      <c r="B44" s="187" t="s">
        <v>185</v>
      </c>
      <c r="C44" s="182" t="s">
        <v>245</v>
      </c>
      <c r="D44" s="250"/>
    </row>
    <row r="45" spans="1:4" x14ac:dyDescent="0.25">
      <c r="A45" s="180" t="s">
        <v>243</v>
      </c>
      <c r="B45" s="187" t="s">
        <v>185</v>
      </c>
      <c r="C45" s="182" t="s">
        <v>246</v>
      </c>
      <c r="D45" s="250"/>
    </row>
    <row r="46" spans="1:4" x14ac:dyDescent="0.25">
      <c r="A46" s="183" t="s">
        <v>15</v>
      </c>
      <c r="B46" s="184">
        <v>52609422000</v>
      </c>
      <c r="C46" s="189" t="s">
        <v>185</v>
      </c>
      <c r="D46" s="186">
        <f>SUM(D47:D52)</f>
        <v>0</v>
      </c>
    </row>
    <row r="47" spans="1:4" x14ac:dyDescent="0.25">
      <c r="A47" s="180" t="s">
        <v>247</v>
      </c>
      <c r="B47" s="187" t="s">
        <v>185</v>
      </c>
      <c r="C47" s="182" t="s">
        <v>252</v>
      </c>
      <c r="D47" s="250"/>
    </row>
    <row r="48" spans="1:4" x14ac:dyDescent="0.25">
      <c r="A48" s="180" t="s">
        <v>187</v>
      </c>
      <c r="B48" s="187" t="s">
        <v>185</v>
      </c>
      <c r="C48" s="182" t="s">
        <v>253</v>
      </c>
      <c r="D48" s="250"/>
    </row>
    <row r="49" spans="1:4" x14ac:dyDescent="0.25">
      <c r="A49" s="180" t="s">
        <v>248</v>
      </c>
      <c r="B49" s="187" t="s">
        <v>185</v>
      </c>
      <c r="C49" s="182" t="s">
        <v>254</v>
      </c>
      <c r="D49" s="250"/>
    </row>
    <row r="50" spans="1:4" x14ac:dyDescent="0.25">
      <c r="A50" s="180" t="s">
        <v>249</v>
      </c>
      <c r="B50" s="187" t="s">
        <v>185</v>
      </c>
      <c r="C50" s="182" t="s">
        <v>255</v>
      </c>
      <c r="D50" s="250"/>
    </row>
    <row r="51" spans="1:4" x14ac:dyDescent="0.25">
      <c r="A51" s="180" t="s">
        <v>250</v>
      </c>
      <c r="B51" s="187" t="s">
        <v>185</v>
      </c>
      <c r="C51" s="182" t="s">
        <v>256</v>
      </c>
      <c r="D51" s="250"/>
    </row>
    <row r="52" spans="1:4" x14ac:dyDescent="0.25">
      <c r="A52" s="180" t="s">
        <v>251</v>
      </c>
      <c r="B52" s="187" t="s">
        <v>185</v>
      </c>
      <c r="C52" s="182" t="s">
        <v>257</v>
      </c>
      <c r="D52" s="250"/>
    </row>
    <row r="53" spans="1:4" x14ac:dyDescent="0.25">
      <c r="A53" s="183" t="s">
        <v>16</v>
      </c>
      <c r="B53" s="184" t="s">
        <v>151</v>
      </c>
      <c r="C53" s="189" t="s">
        <v>185</v>
      </c>
      <c r="D53" s="186">
        <f>SUM(D54:D56)</f>
        <v>0</v>
      </c>
    </row>
    <row r="54" spans="1:4" x14ac:dyDescent="0.25">
      <c r="A54" s="180" t="s">
        <v>258</v>
      </c>
      <c r="B54" s="187" t="s">
        <v>185</v>
      </c>
      <c r="C54" s="182" t="s">
        <v>261</v>
      </c>
      <c r="D54" s="250"/>
    </row>
    <row r="55" spans="1:4" x14ac:dyDescent="0.25">
      <c r="A55" s="180" t="s">
        <v>259</v>
      </c>
      <c r="B55" s="187" t="s">
        <v>185</v>
      </c>
      <c r="C55" s="182" t="s">
        <v>262</v>
      </c>
      <c r="D55" s="250"/>
    </row>
    <row r="56" spans="1:4" x14ac:dyDescent="0.25">
      <c r="A56" s="180" t="s">
        <v>260</v>
      </c>
      <c r="B56" s="187" t="s">
        <v>185</v>
      </c>
      <c r="C56" s="182" t="s">
        <v>263</v>
      </c>
      <c r="D56" s="250"/>
    </row>
    <row r="57" spans="1:4" x14ac:dyDescent="0.25">
      <c r="A57" s="183" t="s">
        <v>17</v>
      </c>
      <c r="B57" s="184" t="s">
        <v>154</v>
      </c>
      <c r="C57" s="189" t="s">
        <v>185</v>
      </c>
      <c r="D57" s="186">
        <f>SUM(D58:D60)</f>
        <v>0</v>
      </c>
    </row>
    <row r="58" spans="1:4" x14ac:dyDescent="0.25">
      <c r="A58" s="180" t="s">
        <v>264</v>
      </c>
      <c r="B58" s="187" t="s">
        <v>185</v>
      </c>
      <c r="C58" s="182" t="s">
        <v>267</v>
      </c>
      <c r="D58" s="250"/>
    </row>
    <row r="59" spans="1:4" x14ac:dyDescent="0.25">
      <c r="A59" s="180" t="s">
        <v>265</v>
      </c>
      <c r="B59" s="187" t="s">
        <v>185</v>
      </c>
      <c r="C59" s="182" t="s">
        <v>268</v>
      </c>
      <c r="D59" s="250"/>
    </row>
    <row r="60" spans="1:4" x14ac:dyDescent="0.25">
      <c r="A60" s="180" t="s">
        <v>266</v>
      </c>
      <c r="B60" s="187" t="s">
        <v>185</v>
      </c>
      <c r="C60" s="182" t="s">
        <v>269</v>
      </c>
      <c r="D60" s="250"/>
    </row>
    <row r="61" spans="1:4" x14ac:dyDescent="0.25">
      <c r="A61" s="183" t="s">
        <v>18</v>
      </c>
      <c r="B61" s="184" t="s">
        <v>156</v>
      </c>
      <c r="C61" s="189" t="s">
        <v>185</v>
      </c>
      <c r="D61" s="186">
        <f>SUM(D62:D64)</f>
        <v>0</v>
      </c>
    </row>
    <row r="62" spans="1:4" x14ac:dyDescent="0.25">
      <c r="A62" s="180" t="s">
        <v>270</v>
      </c>
      <c r="B62" s="187" t="s">
        <v>185</v>
      </c>
      <c r="C62" s="182" t="s">
        <v>273</v>
      </c>
      <c r="D62" s="250"/>
    </row>
    <row r="63" spans="1:4" x14ac:dyDescent="0.25">
      <c r="A63" s="180" t="s">
        <v>271</v>
      </c>
      <c r="B63" s="187" t="s">
        <v>185</v>
      </c>
      <c r="C63" s="182" t="s">
        <v>274</v>
      </c>
      <c r="D63" s="250"/>
    </row>
    <row r="64" spans="1:4" x14ac:dyDescent="0.25">
      <c r="A64" s="180" t="s">
        <v>272</v>
      </c>
      <c r="B64" s="187" t="s">
        <v>185</v>
      </c>
      <c r="C64" s="182" t="s">
        <v>275</v>
      </c>
      <c r="D64" s="250"/>
    </row>
    <row r="65" spans="1:4" x14ac:dyDescent="0.25">
      <c r="A65" s="183" t="s">
        <v>19</v>
      </c>
      <c r="B65" s="184" t="s">
        <v>158</v>
      </c>
      <c r="C65" s="189" t="s">
        <v>185</v>
      </c>
      <c r="D65" s="186">
        <f>SUM(D66:D71)</f>
        <v>0</v>
      </c>
    </row>
    <row r="66" spans="1:4" x14ac:dyDescent="0.25">
      <c r="A66" s="180" t="s">
        <v>276</v>
      </c>
      <c r="B66" s="187" t="s">
        <v>185</v>
      </c>
      <c r="C66" s="182" t="s">
        <v>282</v>
      </c>
      <c r="D66" s="250"/>
    </row>
    <row r="67" spans="1:4" x14ac:dyDescent="0.25">
      <c r="A67" s="180" t="s">
        <v>277</v>
      </c>
      <c r="B67" s="187" t="s">
        <v>185</v>
      </c>
      <c r="C67" s="182" t="s">
        <v>283</v>
      </c>
      <c r="D67" s="250"/>
    </row>
    <row r="68" spans="1:4" x14ac:dyDescent="0.25">
      <c r="A68" s="180" t="s">
        <v>278</v>
      </c>
      <c r="B68" s="187" t="s">
        <v>185</v>
      </c>
      <c r="C68" s="182" t="s">
        <v>284</v>
      </c>
      <c r="D68" s="250"/>
    </row>
    <row r="69" spans="1:4" x14ac:dyDescent="0.25">
      <c r="A69" s="180" t="s">
        <v>279</v>
      </c>
      <c r="B69" s="187" t="s">
        <v>185</v>
      </c>
      <c r="C69" s="182" t="s">
        <v>285</v>
      </c>
      <c r="D69" s="250"/>
    </row>
    <row r="70" spans="1:4" x14ac:dyDescent="0.25">
      <c r="A70" s="180" t="s">
        <v>280</v>
      </c>
      <c r="B70" s="187" t="s">
        <v>185</v>
      </c>
      <c r="C70" s="182" t="s">
        <v>286</v>
      </c>
      <c r="D70" s="250"/>
    </row>
    <row r="71" spans="1:4" x14ac:dyDescent="0.25">
      <c r="A71" s="180" t="s">
        <v>281</v>
      </c>
      <c r="B71" s="187" t="s">
        <v>185</v>
      </c>
      <c r="C71" s="182" t="s">
        <v>287</v>
      </c>
      <c r="D71" s="250"/>
    </row>
    <row r="72" spans="1:4" x14ac:dyDescent="0.25">
      <c r="A72" s="167"/>
      <c r="C72" s="192"/>
      <c r="D72" s="190"/>
    </row>
    <row r="73" spans="1:4" ht="24.75" customHeight="1" x14ac:dyDescent="0.25">
      <c r="A73" s="193" t="s">
        <v>188</v>
      </c>
      <c r="B73" s="167"/>
      <c r="C73" s="167"/>
      <c r="D73" s="186">
        <f>D12+D15+D20+D26+D29+D37+D42+D46+D53+D57+D61+D65</f>
        <v>0</v>
      </c>
    </row>
    <row r="74" spans="1:4" x14ac:dyDescent="0.25">
      <c r="A74" s="194"/>
      <c r="B74" s="195"/>
      <c r="C74" s="195"/>
      <c r="D74" s="196"/>
    </row>
    <row r="75" spans="1:4" ht="19.5" customHeight="1" x14ac:dyDescent="0.25">
      <c r="A75" s="197" t="s">
        <v>189</v>
      </c>
      <c r="B75" s="198"/>
      <c r="C75" s="198"/>
      <c r="D75" s="251"/>
    </row>
    <row r="76" spans="1:4" ht="19.5" customHeight="1" x14ac:dyDescent="0.25">
      <c r="A76" s="199" t="s">
        <v>190</v>
      </c>
      <c r="B76" s="200"/>
      <c r="C76" s="200"/>
      <c r="D76" s="201"/>
    </row>
    <row r="77" spans="1:4" ht="19.5" customHeight="1" x14ac:dyDescent="0.25">
      <c r="A77" s="202" t="s">
        <v>191</v>
      </c>
      <c r="B77" s="203"/>
      <c r="C77" s="203"/>
      <c r="D77" s="247">
        <v>299042</v>
      </c>
    </row>
    <row r="78" spans="1:4" ht="19.5" customHeight="1" x14ac:dyDescent="0.25">
      <c r="A78" s="204" t="s">
        <v>192</v>
      </c>
      <c r="B78" s="200"/>
      <c r="C78" s="200"/>
      <c r="D78" s="248">
        <f>D10-D77</f>
        <v>-299042</v>
      </c>
    </row>
    <row r="79" spans="1:4" ht="76.5" customHeight="1" x14ac:dyDescent="0.25">
      <c r="A79" s="206" t="s">
        <v>193</v>
      </c>
      <c r="B79" s="273"/>
      <c r="C79" s="274"/>
      <c r="D79" s="275"/>
    </row>
  </sheetData>
  <sheetProtection sort="0" autoFilter="0"/>
  <mergeCells count="9">
    <mergeCell ref="B79:D79"/>
    <mergeCell ref="A1:D1"/>
    <mergeCell ref="A2:D2"/>
    <mergeCell ref="A3:D3"/>
    <mergeCell ref="A5:D5"/>
    <mergeCell ref="A7:A8"/>
    <mergeCell ref="B7:B8"/>
    <mergeCell ref="C7:C8"/>
    <mergeCell ref="D7:D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2" tint="-0.499984740745262"/>
  </sheetPr>
  <dimension ref="A2:Z166"/>
  <sheetViews>
    <sheetView zoomScale="80" zoomScaleNormal="80" workbookViewId="0">
      <pane ySplit="6" topLeftCell="A7" activePane="bottomLeft" state="frozen"/>
      <selection pane="bottomLeft" activeCell="K72" sqref="K72"/>
    </sheetView>
  </sheetViews>
  <sheetFormatPr defaultRowHeight="15" x14ac:dyDescent="0.25"/>
  <cols>
    <col min="1" max="1" width="45.42578125" style="163" customWidth="1"/>
    <col min="2" max="2" width="25.28515625" style="163" customWidth="1"/>
    <col min="3" max="3" width="16.7109375" style="163" customWidth="1"/>
    <col min="4" max="4" width="14.7109375" style="163" customWidth="1"/>
    <col min="5" max="5" width="12.7109375" style="163" customWidth="1"/>
    <col min="6" max="6" width="18.85546875" style="163" customWidth="1"/>
    <col min="7" max="7" width="18.28515625" style="163" customWidth="1"/>
    <col min="8" max="8" width="15" style="163" customWidth="1"/>
    <col min="9" max="9" width="11.42578125" style="163" customWidth="1"/>
    <col min="10" max="10" width="9.140625" style="163"/>
    <col min="11" max="11" width="10.85546875" style="163" customWidth="1"/>
    <col min="12" max="12" width="12.28515625" style="163" customWidth="1"/>
    <col min="13" max="13" width="11.140625" style="163" customWidth="1"/>
    <col min="14" max="14" width="11.85546875" style="163" customWidth="1"/>
    <col min="15" max="15" width="11.42578125" style="163" customWidth="1"/>
    <col min="16" max="16" width="10.42578125" style="163" customWidth="1"/>
    <col min="17" max="17" width="15.42578125" style="163" customWidth="1"/>
    <col min="18" max="18" width="12" style="163" customWidth="1"/>
    <col min="19" max="19" width="18.85546875" style="163" customWidth="1"/>
    <col min="20" max="20" width="18.42578125" style="163" customWidth="1"/>
    <col min="21" max="21" width="14.140625" style="163" customWidth="1"/>
    <col min="22" max="22" width="11.7109375" style="163" customWidth="1"/>
    <col min="23" max="23" width="11.85546875" style="163" customWidth="1"/>
    <col min="24" max="24" width="12.140625" style="163" customWidth="1"/>
    <col min="25" max="25" width="13" style="163" customWidth="1"/>
    <col min="26" max="26" width="11.42578125" style="163" customWidth="1"/>
    <col min="27" max="16384" width="9.140625" style="163"/>
  </cols>
  <sheetData>
    <row r="2" spans="1:26" ht="18.75" x14ac:dyDescent="0.25">
      <c r="A2" s="288" t="s">
        <v>288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</row>
    <row r="4" spans="1:26" ht="184.5" customHeight="1" x14ac:dyDescent="0.25">
      <c r="A4" s="168" t="s">
        <v>181</v>
      </c>
      <c r="B4" s="168" t="s">
        <v>182</v>
      </c>
      <c r="C4" s="168" t="s">
        <v>183</v>
      </c>
      <c r="D4" s="168" t="s">
        <v>289</v>
      </c>
      <c r="E4" s="168" t="s">
        <v>290</v>
      </c>
      <c r="F4" s="168" t="s">
        <v>291</v>
      </c>
      <c r="G4" s="168" t="s">
        <v>292</v>
      </c>
      <c r="H4" s="168" t="s">
        <v>293</v>
      </c>
      <c r="I4" s="168" t="s">
        <v>294</v>
      </c>
      <c r="J4" s="168" t="s">
        <v>295</v>
      </c>
      <c r="K4" s="168" t="s">
        <v>296</v>
      </c>
      <c r="L4" s="168" t="s">
        <v>297</v>
      </c>
      <c r="M4" s="168" t="s">
        <v>298</v>
      </c>
      <c r="N4" s="168" t="s">
        <v>299</v>
      </c>
      <c r="O4" s="168" t="s">
        <v>300</v>
      </c>
      <c r="P4" s="168" t="s">
        <v>301</v>
      </c>
      <c r="Q4" s="168" t="s">
        <v>323</v>
      </c>
      <c r="R4" s="168" t="s">
        <v>302</v>
      </c>
      <c r="S4" s="168" t="s">
        <v>324</v>
      </c>
      <c r="T4" s="168" t="s">
        <v>325</v>
      </c>
      <c r="U4" s="168" t="s">
        <v>303</v>
      </c>
      <c r="V4" s="168" t="s">
        <v>304</v>
      </c>
      <c r="W4" s="168" t="s">
        <v>305</v>
      </c>
      <c r="X4" s="168" t="s">
        <v>306</v>
      </c>
      <c r="Y4" s="168" t="s">
        <v>307</v>
      </c>
      <c r="Z4" s="168" t="s">
        <v>308</v>
      </c>
    </row>
    <row r="5" spans="1:26" ht="21" customHeight="1" x14ac:dyDescent="0.25">
      <c r="A5" s="168"/>
      <c r="B5" s="168">
        <v>1</v>
      </c>
      <c r="C5" s="168">
        <v>2</v>
      </c>
      <c r="D5" s="168">
        <v>3</v>
      </c>
      <c r="E5" s="168">
        <v>4</v>
      </c>
      <c r="F5" s="168">
        <v>5</v>
      </c>
      <c r="G5" s="168">
        <v>6</v>
      </c>
      <c r="H5" s="168">
        <v>7</v>
      </c>
      <c r="I5" s="168">
        <v>8</v>
      </c>
      <c r="J5" s="168">
        <v>9</v>
      </c>
      <c r="K5" s="168">
        <v>10</v>
      </c>
      <c r="L5" s="168">
        <v>11</v>
      </c>
      <c r="M5" s="168">
        <v>12</v>
      </c>
      <c r="N5" s="168">
        <v>13</v>
      </c>
      <c r="O5" s="168">
        <v>14</v>
      </c>
      <c r="P5" s="168">
        <v>15</v>
      </c>
      <c r="Q5" s="168">
        <v>16</v>
      </c>
      <c r="R5" s="168">
        <v>17</v>
      </c>
      <c r="S5" s="168">
        <v>18</v>
      </c>
      <c r="T5" s="168">
        <v>19</v>
      </c>
      <c r="U5" s="167">
        <v>20</v>
      </c>
      <c r="V5" s="167">
        <v>21</v>
      </c>
      <c r="W5" s="167">
        <v>22</v>
      </c>
      <c r="X5" s="167">
        <v>23</v>
      </c>
      <c r="Y5" s="208">
        <v>24</v>
      </c>
      <c r="Z5" s="167">
        <v>25</v>
      </c>
    </row>
    <row r="6" spans="1:26" ht="41.25" customHeight="1" x14ac:dyDescent="0.25">
      <c r="A6" s="170" t="s">
        <v>194</v>
      </c>
      <c r="B6" s="171" t="s">
        <v>176</v>
      </c>
      <c r="C6" s="172" t="s">
        <v>185</v>
      </c>
      <c r="D6" s="209">
        <f t="shared" ref="D6:Z6" si="0">SUM(D9:D10,D12:D15,D17:D21,D23:D24,D26:D32,D34:D37,D39:D41,D43:D48,D50:D52,D54:D56,D58:D60,D62:D67)</f>
        <v>0</v>
      </c>
      <c r="E6" s="209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209">
        <f t="shared" si="0"/>
        <v>0</v>
      </c>
      <c r="K6" s="209">
        <f t="shared" si="0"/>
        <v>0</v>
      </c>
      <c r="L6" s="209">
        <f t="shared" si="0"/>
        <v>0</v>
      </c>
      <c r="M6" s="209">
        <f t="shared" si="0"/>
        <v>0</v>
      </c>
      <c r="N6" s="209">
        <f t="shared" si="0"/>
        <v>0</v>
      </c>
      <c r="O6" s="209">
        <f t="shared" si="0"/>
        <v>0</v>
      </c>
      <c r="P6" s="209">
        <f t="shared" si="0"/>
        <v>0</v>
      </c>
      <c r="Q6" s="209">
        <f t="shared" si="0"/>
        <v>0</v>
      </c>
      <c r="R6" s="209">
        <f t="shared" si="0"/>
        <v>0</v>
      </c>
      <c r="S6" s="209">
        <f t="shared" si="0"/>
        <v>0</v>
      </c>
      <c r="T6" s="209">
        <f t="shared" si="0"/>
        <v>0</v>
      </c>
      <c r="U6" s="209">
        <f t="shared" si="0"/>
        <v>0</v>
      </c>
      <c r="V6" s="209">
        <f t="shared" si="0"/>
        <v>0</v>
      </c>
      <c r="W6" s="209">
        <f t="shared" si="0"/>
        <v>0</v>
      </c>
      <c r="X6" s="209">
        <f t="shared" si="0"/>
        <v>0</v>
      </c>
      <c r="Y6" s="209">
        <f t="shared" si="0"/>
        <v>0</v>
      </c>
      <c r="Z6" s="209">
        <f t="shared" si="0"/>
        <v>0</v>
      </c>
    </row>
    <row r="7" spans="1:26" ht="27" customHeight="1" x14ac:dyDescent="0.25">
      <c r="A7" s="174" t="s">
        <v>186</v>
      </c>
      <c r="B7" s="168"/>
      <c r="C7" s="175"/>
      <c r="D7" s="210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210"/>
      <c r="R7" s="167"/>
      <c r="S7" s="167"/>
      <c r="T7" s="167"/>
      <c r="U7" s="167"/>
      <c r="V7" s="167"/>
      <c r="W7" s="167"/>
      <c r="X7" s="167"/>
      <c r="Y7" s="167"/>
      <c r="Z7" s="167"/>
    </row>
    <row r="8" spans="1:26" x14ac:dyDescent="0.25">
      <c r="A8" s="177" t="s">
        <v>175</v>
      </c>
      <c r="B8" s="184" t="s">
        <v>159</v>
      </c>
      <c r="C8" s="178" t="s">
        <v>185</v>
      </c>
      <c r="D8" s="210">
        <f>SUM(E8:P8)</f>
        <v>0</v>
      </c>
      <c r="E8" s="211">
        <f>E9+E10</f>
        <v>0</v>
      </c>
      <c r="F8" s="211">
        <f t="shared" ref="F8:R8" si="1">F9+F10</f>
        <v>0</v>
      </c>
      <c r="G8" s="211">
        <f t="shared" si="1"/>
        <v>0</v>
      </c>
      <c r="H8" s="211">
        <f t="shared" si="1"/>
        <v>0</v>
      </c>
      <c r="I8" s="211">
        <f t="shared" si="1"/>
        <v>0</v>
      </c>
      <c r="J8" s="211">
        <f t="shared" si="1"/>
        <v>0</v>
      </c>
      <c r="K8" s="211">
        <f t="shared" si="1"/>
        <v>0</v>
      </c>
      <c r="L8" s="211">
        <f t="shared" si="1"/>
        <v>0</v>
      </c>
      <c r="M8" s="211">
        <f t="shared" si="1"/>
        <v>0</v>
      </c>
      <c r="N8" s="211">
        <f t="shared" si="1"/>
        <v>0</v>
      </c>
      <c r="O8" s="211">
        <f t="shared" si="1"/>
        <v>0</v>
      </c>
      <c r="P8" s="211">
        <f t="shared" si="1"/>
        <v>0</v>
      </c>
      <c r="Q8" s="210">
        <f t="shared" ref="Q8:Q62" si="2">SUM(R8:Z8)</f>
        <v>0</v>
      </c>
      <c r="R8" s="211">
        <f t="shared" si="1"/>
        <v>0</v>
      </c>
      <c r="S8" s="211">
        <f t="shared" ref="S8" si="3">S9+S10</f>
        <v>0</v>
      </c>
      <c r="T8" s="211">
        <f t="shared" ref="T8" si="4">T9+T10</f>
        <v>0</v>
      </c>
      <c r="U8" s="211">
        <f t="shared" ref="U8" si="5">U9+U10</f>
        <v>0</v>
      </c>
      <c r="V8" s="211">
        <f t="shared" ref="V8" si="6">V9+V10</f>
        <v>0</v>
      </c>
      <c r="W8" s="211">
        <f t="shared" ref="W8" si="7">W9+W10</f>
        <v>0</v>
      </c>
      <c r="X8" s="211">
        <f t="shared" ref="X8" si="8">X9+X10</f>
        <v>0</v>
      </c>
      <c r="Y8" s="211">
        <f t="shared" ref="Y8" si="9">Y9+Y10</f>
        <v>0</v>
      </c>
      <c r="Z8" s="211">
        <f t="shared" ref="Z8" si="10">Z9+Z10</f>
        <v>0</v>
      </c>
    </row>
    <row r="9" spans="1:26" x14ac:dyDescent="0.25">
      <c r="A9" s="180" t="s">
        <v>195</v>
      </c>
      <c r="B9" s="181" t="s">
        <v>185</v>
      </c>
      <c r="C9" s="182" t="s">
        <v>196</v>
      </c>
      <c r="D9" s="212">
        <f t="shared" ref="D9:D61" si="11">SUM(E9:P9)</f>
        <v>0</v>
      </c>
      <c r="E9" s="252"/>
      <c r="F9" s="252"/>
      <c r="G9" s="252"/>
      <c r="H9" s="252"/>
      <c r="I9" s="252"/>
      <c r="J9" s="253"/>
      <c r="K9" s="252"/>
      <c r="L9" s="252"/>
      <c r="M9" s="252"/>
      <c r="N9" s="252"/>
      <c r="O9" s="252"/>
      <c r="P9" s="252"/>
      <c r="Q9" s="212">
        <f t="shared" si="2"/>
        <v>0</v>
      </c>
      <c r="R9" s="252"/>
      <c r="S9" s="252"/>
      <c r="T9" s="252"/>
      <c r="U9" s="252"/>
      <c r="V9" s="252"/>
      <c r="W9" s="252"/>
      <c r="X9" s="252"/>
      <c r="Y9" s="252"/>
      <c r="Z9" s="252"/>
    </row>
    <row r="10" spans="1:26" x14ac:dyDescent="0.25">
      <c r="A10" s="180" t="s">
        <v>177</v>
      </c>
      <c r="B10" s="181" t="s">
        <v>185</v>
      </c>
      <c r="C10" s="182" t="s">
        <v>178</v>
      </c>
      <c r="D10" s="212">
        <f>SUM(E10:P10)</f>
        <v>0</v>
      </c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12">
        <f t="shared" si="2"/>
        <v>0</v>
      </c>
      <c r="R10" s="254"/>
      <c r="S10" s="254"/>
      <c r="T10" s="254"/>
      <c r="U10" s="254"/>
      <c r="V10" s="254"/>
      <c r="W10" s="254"/>
      <c r="X10" s="254"/>
      <c r="Y10" s="254"/>
      <c r="Z10" s="254"/>
    </row>
    <row r="11" spans="1:26" x14ac:dyDescent="0.25">
      <c r="A11" s="183" t="s">
        <v>9</v>
      </c>
      <c r="B11" s="184" t="s">
        <v>137</v>
      </c>
      <c r="C11" s="185" t="s">
        <v>185</v>
      </c>
      <c r="D11" s="210">
        <f>SUM(E11:P11)</f>
        <v>0</v>
      </c>
      <c r="E11" s="214">
        <f t="shared" ref="E11:P11" si="12">SUM(E12:E15)</f>
        <v>0</v>
      </c>
      <c r="F11" s="214">
        <f t="shared" si="12"/>
        <v>0</v>
      </c>
      <c r="G11" s="214">
        <f t="shared" si="12"/>
        <v>0</v>
      </c>
      <c r="H11" s="214">
        <f t="shared" si="12"/>
        <v>0</v>
      </c>
      <c r="I11" s="214">
        <f t="shared" si="12"/>
        <v>0</v>
      </c>
      <c r="J11" s="214">
        <f t="shared" si="12"/>
        <v>0</v>
      </c>
      <c r="K11" s="214">
        <f t="shared" si="12"/>
        <v>0</v>
      </c>
      <c r="L11" s="214">
        <f t="shared" si="12"/>
        <v>0</v>
      </c>
      <c r="M11" s="214">
        <f t="shared" si="12"/>
        <v>0</v>
      </c>
      <c r="N11" s="214">
        <f t="shared" si="12"/>
        <v>0</v>
      </c>
      <c r="O11" s="214">
        <f t="shared" si="12"/>
        <v>0</v>
      </c>
      <c r="P11" s="214">
        <f t="shared" si="12"/>
        <v>0</v>
      </c>
      <c r="Q11" s="210">
        <f t="shared" si="2"/>
        <v>0</v>
      </c>
      <c r="R11" s="214">
        <f t="shared" ref="R11:Z11" si="13">SUM(R12:R15)</f>
        <v>0</v>
      </c>
      <c r="S11" s="214">
        <f t="shared" si="13"/>
        <v>0</v>
      </c>
      <c r="T11" s="214">
        <f t="shared" si="13"/>
        <v>0</v>
      </c>
      <c r="U11" s="214">
        <f t="shared" si="13"/>
        <v>0</v>
      </c>
      <c r="V11" s="214">
        <f t="shared" si="13"/>
        <v>0</v>
      </c>
      <c r="W11" s="214">
        <f t="shared" si="13"/>
        <v>0</v>
      </c>
      <c r="X11" s="214">
        <f t="shared" si="13"/>
        <v>0</v>
      </c>
      <c r="Y11" s="214">
        <f t="shared" si="13"/>
        <v>0</v>
      </c>
      <c r="Z11" s="214">
        <f t="shared" si="13"/>
        <v>0</v>
      </c>
    </row>
    <row r="12" spans="1:26" x14ac:dyDescent="0.25">
      <c r="A12" s="180" t="s">
        <v>197</v>
      </c>
      <c r="B12" s="187" t="s">
        <v>185</v>
      </c>
      <c r="C12" s="182" t="s">
        <v>201</v>
      </c>
      <c r="D12" s="212">
        <f t="shared" si="11"/>
        <v>0</v>
      </c>
      <c r="E12" s="252"/>
      <c r="F12" s="252"/>
      <c r="G12" s="252"/>
      <c r="H12" s="252"/>
      <c r="I12" s="252"/>
      <c r="J12" s="253"/>
      <c r="K12" s="252"/>
      <c r="L12" s="252"/>
      <c r="M12" s="252"/>
      <c r="N12" s="252"/>
      <c r="O12" s="252"/>
      <c r="P12" s="252"/>
      <c r="Q12" s="212">
        <f t="shared" si="2"/>
        <v>0</v>
      </c>
      <c r="R12" s="252"/>
      <c r="S12" s="252"/>
      <c r="T12" s="252"/>
      <c r="U12" s="252"/>
      <c r="V12" s="252"/>
      <c r="W12" s="252"/>
      <c r="X12" s="252"/>
      <c r="Y12" s="252"/>
      <c r="Z12" s="252"/>
    </row>
    <row r="13" spans="1:26" x14ac:dyDescent="0.25">
      <c r="A13" s="180" t="s">
        <v>198</v>
      </c>
      <c r="B13" s="187" t="s">
        <v>185</v>
      </c>
      <c r="C13" s="182" t="s">
        <v>202</v>
      </c>
      <c r="D13" s="212">
        <f t="shared" si="11"/>
        <v>0</v>
      </c>
      <c r="E13" s="252"/>
      <c r="F13" s="252"/>
      <c r="G13" s="252"/>
      <c r="H13" s="252"/>
      <c r="I13" s="252"/>
      <c r="J13" s="253"/>
      <c r="K13" s="252"/>
      <c r="L13" s="252"/>
      <c r="M13" s="252"/>
      <c r="N13" s="252"/>
      <c r="O13" s="252"/>
      <c r="P13" s="252"/>
      <c r="Q13" s="212">
        <f t="shared" si="2"/>
        <v>0</v>
      </c>
      <c r="R13" s="252"/>
      <c r="S13" s="252"/>
      <c r="T13" s="252"/>
      <c r="U13" s="252"/>
      <c r="V13" s="252"/>
      <c r="W13" s="252"/>
      <c r="X13" s="252"/>
      <c r="Y13" s="252"/>
      <c r="Z13" s="252"/>
    </row>
    <row r="14" spans="1:26" x14ac:dyDescent="0.25">
      <c r="A14" s="180" t="s">
        <v>199</v>
      </c>
      <c r="B14" s="187" t="s">
        <v>185</v>
      </c>
      <c r="C14" s="182" t="s">
        <v>203</v>
      </c>
      <c r="D14" s="212">
        <f t="shared" si="11"/>
        <v>0</v>
      </c>
      <c r="E14" s="252"/>
      <c r="F14" s="252"/>
      <c r="G14" s="252"/>
      <c r="H14" s="252"/>
      <c r="I14" s="252"/>
      <c r="J14" s="253"/>
      <c r="K14" s="252"/>
      <c r="L14" s="252"/>
      <c r="M14" s="252"/>
      <c r="N14" s="252"/>
      <c r="O14" s="252"/>
      <c r="P14" s="252"/>
      <c r="Q14" s="212">
        <f t="shared" si="2"/>
        <v>0</v>
      </c>
      <c r="R14" s="252"/>
      <c r="S14" s="252"/>
      <c r="T14" s="252"/>
      <c r="U14" s="252"/>
      <c r="V14" s="252"/>
      <c r="W14" s="252"/>
      <c r="X14" s="252"/>
      <c r="Y14" s="252"/>
      <c r="Z14" s="252"/>
    </row>
    <row r="15" spans="1:26" x14ac:dyDescent="0.25">
      <c r="A15" s="180" t="s">
        <v>200</v>
      </c>
      <c r="B15" s="187" t="s">
        <v>185</v>
      </c>
      <c r="C15" s="182" t="s">
        <v>204</v>
      </c>
      <c r="D15" s="212">
        <f t="shared" si="11"/>
        <v>0</v>
      </c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12">
        <f t="shared" si="2"/>
        <v>0</v>
      </c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x14ac:dyDescent="0.25">
      <c r="A16" s="183" t="s">
        <v>10</v>
      </c>
      <c r="B16" s="184" t="s">
        <v>140</v>
      </c>
      <c r="C16" s="189" t="s">
        <v>185</v>
      </c>
      <c r="D16" s="210">
        <f t="shared" si="11"/>
        <v>0</v>
      </c>
      <c r="E16" s="210">
        <f t="shared" ref="E16:P16" si="14">SUM(E17:E21)</f>
        <v>0</v>
      </c>
      <c r="F16" s="211">
        <f t="shared" si="14"/>
        <v>0</v>
      </c>
      <c r="G16" s="211">
        <f t="shared" si="14"/>
        <v>0</v>
      </c>
      <c r="H16" s="211">
        <f t="shared" si="14"/>
        <v>0</v>
      </c>
      <c r="I16" s="211">
        <f t="shared" si="14"/>
        <v>0</v>
      </c>
      <c r="J16" s="211">
        <f t="shared" si="14"/>
        <v>0</v>
      </c>
      <c r="K16" s="211">
        <f t="shared" si="14"/>
        <v>0</v>
      </c>
      <c r="L16" s="211">
        <f t="shared" si="14"/>
        <v>0</v>
      </c>
      <c r="M16" s="211">
        <f t="shared" si="14"/>
        <v>0</v>
      </c>
      <c r="N16" s="211">
        <f t="shared" si="14"/>
        <v>0</v>
      </c>
      <c r="O16" s="211">
        <f t="shared" si="14"/>
        <v>0</v>
      </c>
      <c r="P16" s="211">
        <f t="shared" si="14"/>
        <v>0</v>
      </c>
      <c r="Q16" s="210">
        <f t="shared" si="2"/>
        <v>0</v>
      </c>
      <c r="R16" s="211">
        <f t="shared" ref="R16:Z16" si="15">SUM(R17:R21)</f>
        <v>0</v>
      </c>
      <c r="S16" s="211">
        <f t="shared" si="15"/>
        <v>0</v>
      </c>
      <c r="T16" s="211">
        <f t="shared" si="15"/>
        <v>0</v>
      </c>
      <c r="U16" s="211">
        <f t="shared" si="15"/>
        <v>0</v>
      </c>
      <c r="V16" s="211">
        <f t="shared" si="15"/>
        <v>0</v>
      </c>
      <c r="W16" s="211">
        <f t="shared" si="15"/>
        <v>0</v>
      </c>
      <c r="X16" s="211">
        <f t="shared" si="15"/>
        <v>0</v>
      </c>
      <c r="Y16" s="211">
        <f t="shared" si="15"/>
        <v>0</v>
      </c>
      <c r="Z16" s="211">
        <f t="shared" si="15"/>
        <v>0</v>
      </c>
    </row>
    <row r="17" spans="1:26" x14ac:dyDescent="0.25">
      <c r="A17" s="180" t="s">
        <v>205</v>
      </c>
      <c r="B17" s="187" t="s">
        <v>185</v>
      </c>
      <c r="C17" s="182" t="s">
        <v>210</v>
      </c>
      <c r="D17" s="212">
        <f t="shared" si="11"/>
        <v>0</v>
      </c>
      <c r="E17" s="252"/>
      <c r="F17" s="252"/>
      <c r="G17" s="252"/>
      <c r="H17" s="252"/>
      <c r="I17" s="252"/>
      <c r="J17" s="253"/>
      <c r="K17" s="252"/>
      <c r="L17" s="252"/>
      <c r="M17" s="252"/>
      <c r="N17" s="252"/>
      <c r="O17" s="252"/>
      <c r="P17" s="252"/>
      <c r="Q17" s="212">
        <f t="shared" si="2"/>
        <v>0</v>
      </c>
      <c r="R17" s="252"/>
      <c r="S17" s="252"/>
      <c r="T17" s="252"/>
      <c r="U17" s="252"/>
      <c r="V17" s="252"/>
      <c r="W17" s="252"/>
      <c r="X17" s="252"/>
      <c r="Y17" s="252"/>
      <c r="Z17" s="252"/>
    </row>
    <row r="18" spans="1:26" x14ac:dyDescent="0.25">
      <c r="A18" s="180" t="s">
        <v>206</v>
      </c>
      <c r="B18" s="187" t="s">
        <v>185</v>
      </c>
      <c r="C18" s="182" t="s">
        <v>211</v>
      </c>
      <c r="D18" s="212">
        <f t="shared" si="11"/>
        <v>0</v>
      </c>
      <c r="E18" s="252"/>
      <c r="F18" s="252"/>
      <c r="G18" s="252"/>
      <c r="H18" s="252"/>
      <c r="I18" s="252"/>
      <c r="J18" s="253"/>
      <c r="K18" s="252"/>
      <c r="L18" s="252"/>
      <c r="M18" s="252"/>
      <c r="N18" s="252"/>
      <c r="O18" s="252"/>
      <c r="P18" s="252"/>
      <c r="Q18" s="212">
        <f t="shared" si="2"/>
        <v>0</v>
      </c>
      <c r="R18" s="252"/>
      <c r="S18" s="252"/>
      <c r="T18" s="252"/>
      <c r="U18" s="252"/>
      <c r="V18" s="252"/>
      <c r="W18" s="252"/>
      <c r="X18" s="252"/>
      <c r="Y18" s="252"/>
      <c r="Z18" s="252"/>
    </row>
    <row r="19" spans="1:26" x14ac:dyDescent="0.25">
      <c r="A19" s="180" t="s">
        <v>207</v>
      </c>
      <c r="B19" s="187" t="s">
        <v>185</v>
      </c>
      <c r="C19" s="182" t="s">
        <v>212</v>
      </c>
      <c r="D19" s="212">
        <f t="shared" si="11"/>
        <v>0</v>
      </c>
      <c r="E19" s="252"/>
      <c r="F19" s="252"/>
      <c r="G19" s="252"/>
      <c r="H19" s="252"/>
      <c r="I19" s="252"/>
      <c r="J19" s="253"/>
      <c r="K19" s="252"/>
      <c r="L19" s="252"/>
      <c r="M19" s="252"/>
      <c r="N19" s="252"/>
      <c r="O19" s="252"/>
      <c r="P19" s="252"/>
      <c r="Q19" s="212">
        <f t="shared" si="2"/>
        <v>0</v>
      </c>
      <c r="R19" s="252"/>
      <c r="S19" s="252"/>
      <c r="T19" s="252"/>
      <c r="U19" s="252"/>
      <c r="V19" s="252"/>
      <c r="W19" s="252"/>
      <c r="X19" s="252"/>
      <c r="Y19" s="252"/>
      <c r="Z19" s="252"/>
    </row>
    <row r="20" spans="1:26" x14ac:dyDescent="0.25">
      <c r="A20" s="180" t="s">
        <v>208</v>
      </c>
      <c r="B20" s="187" t="s">
        <v>185</v>
      </c>
      <c r="C20" s="182" t="s">
        <v>213</v>
      </c>
      <c r="D20" s="212">
        <f t="shared" si="11"/>
        <v>0</v>
      </c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12">
        <f t="shared" si="2"/>
        <v>0</v>
      </c>
      <c r="R20" s="252"/>
      <c r="S20" s="252"/>
      <c r="T20" s="252"/>
      <c r="U20" s="252"/>
      <c r="V20" s="252"/>
      <c r="W20" s="252"/>
      <c r="X20" s="252"/>
      <c r="Y20" s="252"/>
      <c r="Z20" s="252"/>
    </row>
    <row r="21" spans="1:26" x14ac:dyDescent="0.25">
      <c r="A21" s="180" t="s">
        <v>209</v>
      </c>
      <c r="B21" s="187" t="s">
        <v>185</v>
      </c>
      <c r="C21" s="182" t="s">
        <v>214</v>
      </c>
      <c r="D21" s="212">
        <f t="shared" si="11"/>
        <v>0</v>
      </c>
      <c r="E21" s="252"/>
      <c r="F21" s="252"/>
      <c r="G21" s="252"/>
      <c r="H21" s="252"/>
      <c r="I21" s="252"/>
      <c r="J21" s="253"/>
      <c r="K21" s="252"/>
      <c r="L21" s="252"/>
      <c r="M21" s="252"/>
      <c r="N21" s="252"/>
      <c r="O21" s="252"/>
      <c r="P21" s="252"/>
      <c r="Q21" s="212">
        <f t="shared" si="2"/>
        <v>0</v>
      </c>
      <c r="R21" s="252"/>
      <c r="S21" s="252"/>
      <c r="T21" s="252"/>
      <c r="U21" s="252"/>
      <c r="V21" s="252"/>
      <c r="W21" s="252"/>
      <c r="X21" s="252"/>
      <c r="Y21" s="252"/>
      <c r="Z21" s="252"/>
    </row>
    <row r="22" spans="1:26" x14ac:dyDescent="0.25">
      <c r="A22" s="183" t="s">
        <v>11</v>
      </c>
      <c r="B22" s="184" t="s">
        <v>141</v>
      </c>
      <c r="C22" s="189" t="s">
        <v>185</v>
      </c>
      <c r="D22" s="210">
        <f t="shared" si="11"/>
        <v>0</v>
      </c>
      <c r="E22" s="211">
        <f t="shared" ref="E22:P22" si="16">SUM(E23:E24)</f>
        <v>0</v>
      </c>
      <c r="F22" s="211">
        <f t="shared" si="16"/>
        <v>0</v>
      </c>
      <c r="G22" s="211">
        <f t="shared" si="16"/>
        <v>0</v>
      </c>
      <c r="H22" s="211">
        <f t="shared" si="16"/>
        <v>0</v>
      </c>
      <c r="I22" s="211">
        <f t="shared" si="16"/>
        <v>0</v>
      </c>
      <c r="J22" s="211">
        <f t="shared" si="16"/>
        <v>0</v>
      </c>
      <c r="K22" s="211">
        <f t="shared" si="16"/>
        <v>0</v>
      </c>
      <c r="L22" s="211">
        <f t="shared" si="16"/>
        <v>0</v>
      </c>
      <c r="M22" s="211">
        <f t="shared" si="16"/>
        <v>0</v>
      </c>
      <c r="N22" s="211">
        <f t="shared" si="16"/>
        <v>0</v>
      </c>
      <c r="O22" s="211">
        <f t="shared" si="16"/>
        <v>0</v>
      </c>
      <c r="P22" s="211">
        <f t="shared" si="16"/>
        <v>0</v>
      </c>
      <c r="Q22" s="210">
        <f t="shared" si="2"/>
        <v>0</v>
      </c>
      <c r="R22" s="211">
        <f t="shared" ref="R22:Z22" si="17">SUM(R23:R24)</f>
        <v>0</v>
      </c>
      <c r="S22" s="211">
        <f t="shared" si="17"/>
        <v>0</v>
      </c>
      <c r="T22" s="211">
        <f t="shared" si="17"/>
        <v>0</v>
      </c>
      <c r="U22" s="211">
        <f t="shared" si="17"/>
        <v>0</v>
      </c>
      <c r="V22" s="211">
        <f t="shared" si="17"/>
        <v>0</v>
      </c>
      <c r="W22" s="211">
        <f t="shared" si="17"/>
        <v>0</v>
      </c>
      <c r="X22" s="211">
        <f t="shared" si="17"/>
        <v>0</v>
      </c>
      <c r="Y22" s="211">
        <f t="shared" si="17"/>
        <v>0</v>
      </c>
      <c r="Z22" s="211">
        <f t="shared" si="17"/>
        <v>0</v>
      </c>
    </row>
    <row r="23" spans="1:26" x14ac:dyDescent="0.25">
      <c r="A23" s="180" t="s">
        <v>215</v>
      </c>
      <c r="B23" s="187" t="s">
        <v>185</v>
      </c>
      <c r="C23" s="182" t="s">
        <v>217</v>
      </c>
      <c r="D23" s="212">
        <f t="shared" si="11"/>
        <v>0</v>
      </c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12">
        <f t="shared" si="2"/>
        <v>0</v>
      </c>
      <c r="R23" s="252"/>
      <c r="S23" s="252"/>
      <c r="T23" s="252"/>
      <c r="U23" s="252"/>
      <c r="V23" s="252"/>
      <c r="W23" s="252"/>
      <c r="X23" s="252"/>
      <c r="Y23" s="252"/>
      <c r="Z23" s="252"/>
    </row>
    <row r="24" spans="1:26" x14ac:dyDescent="0.25">
      <c r="A24" s="180" t="s">
        <v>216</v>
      </c>
      <c r="B24" s="187" t="s">
        <v>185</v>
      </c>
      <c r="C24" s="182" t="s">
        <v>218</v>
      </c>
      <c r="D24" s="212">
        <f t="shared" si="11"/>
        <v>0</v>
      </c>
      <c r="E24" s="252"/>
      <c r="F24" s="252"/>
      <c r="G24" s="252"/>
      <c r="H24" s="252"/>
      <c r="I24" s="252"/>
      <c r="J24" s="253"/>
      <c r="K24" s="252"/>
      <c r="L24" s="252"/>
      <c r="M24" s="252"/>
      <c r="N24" s="252"/>
      <c r="O24" s="252"/>
      <c r="P24" s="252"/>
      <c r="Q24" s="212">
        <f t="shared" si="2"/>
        <v>0</v>
      </c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26" x14ac:dyDescent="0.25">
      <c r="A25" s="183" t="s">
        <v>12</v>
      </c>
      <c r="B25" s="184" t="s">
        <v>143</v>
      </c>
      <c r="C25" s="189" t="s">
        <v>185</v>
      </c>
      <c r="D25" s="210">
        <f t="shared" si="11"/>
        <v>0</v>
      </c>
      <c r="E25" s="210">
        <f t="shared" ref="E25:P25" si="18">SUM(E26:E32)</f>
        <v>0</v>
      </c>
      <c r="F25" s="211">
        <f t="shared" si="18"/>
        <v>0</v>
      </c>
      <c r="G25" s="211">
        <f t="shared" si="18"/>
        <v>0</v>
      </c>
      <c r="H25" s="211">
        <f t="shared" si="18"/>
        <v>0</v>
      </c>
      <c r="I25" s="211">
        <f t="shared" si="18"/>
        <v>0</v>
      </c>
      <c r="J25" s="211">
        <f t="shared" si="18"/>
        <v>0</v>
      </c>
      <c r="K25" s="211">
        <f t="shared" si="18"/>
        <v>0</v>
      </c>
      <c r="L25" s="211">
        <f t="shared" si="18"/>
        <v>0</v>
      </c>
      <c r="M25" s="211">
        <f t="shared" si="18"/>
        <v>0</v>
      </c>
      <c r="N25" s="211">
        <f t="shared" si="18"/>
        <v>0</v>
      </c>
      <c r="O25" s="211">
        <f t="shared" si="18"/>
        <v>0</v>
      </c>
      <c r="P25" s="211">
        <f t="shared" si="18"/>
        <v>0</v>
      </c>
      <c r="Q25" s="210">
        <f t="shared" si="2"/>
        <v>0</v>
      </c>
      <c r="R25" s="211">
        <f t="shared" ref="R25:Z25" si="19">SUM(R26:R32)</f>
        <v>0</v>
      </c>
      <c r="S25" s="211">
        <f t="shared" si="19"/>
        <v>0</v>
      </c>
      <c r="T25" s="211">
        <f t="shared" si="19"/>
        <v>0</v>
      </c>
      <c r="U25" s="211">
        <f t="shared" si="19"/>
        <v>0</v>
      </c>
      <c r="V25" s="211">
        <f t="shared" si="19"/>
        <v>0</v>
      </c>
      <c r="W25" s="211">
        <f t="shared" si="19"/>
        <v>0</v>
      </c>
      <c r="X25" s="211">
        <f t="shared" si="19"/>
        <v>0</v>
      </c>
      <c r="Y25" s="211">
        <f t="shared" si="19"/>
        <v>0</v>
      </c>
      <c r="Z25" s="211">
        <f t="shared" si="19"/>
        <v>0</v>
      </c>
    </row>
    <row r="26" spans="1:26" x14ac:dyDescent="0.25">
      <c r="A26" s="180" t="s">
        <v>219</v>
      </c>
      <c r="B26" s="187" t="s">
        <v>185</v>
      </c>
      <c r="C26" s="182" t="s">
        <v>226</v>
      </c>
      <c r="D26" s="212">
        <f t="shared" si="11"/>
        <v>0</v>
      </c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12">
        <f t="shared" si="2"/>
        <v>0</v>
      </c>
      <c r="R26" s="252"/>
      <c r="S26" s="252"/>
      <c r="T26" s="252"/>
      <c r="U26" s="252"/>
      <c r="V26" s="252"/>
      <c r="W26" s="252"/>
      <c r="X26" s="252"/>
      <c r="Y26" s="252"/>
      <c r="Z26" s="252"/>
    </row>
    <row r="27" spans="1:26" x14ac:dyDescent="0.25">
      <c r="A27" s="180" t="s">
        <v>220</v>
      </c>
      <c r="B27" s="187" t="s">
        <v>185</v>
      </c>
      <c r="C27" s="182" t="s">
        <v>227</v>
      </c>
      <c r="D27" s="212">
        <f t="shared" si="11"/>
        <v>0</v>
      </c>
      <c r="E27" s="252"/>
      <c r="F27" s="252"/>
      <c r="G27" s="252"/>
      <c r="H27" s="252"/>
      <c r="I27" s="252"/>
      <c r="J27" s="253"/>
      <c r="K27" s="252"/>
      <c r="L27" s="252"/>
      <c r="M27" s="252"/>
      <c r="N27" s="252"/>
      <c r="O27" s="252"/>
      <c r="P27" s="252"/>
      <c r="Q27" s="212">
        <f t="shared" si="2"/>
        <v>0</v>
      </c>
      <c r="R27" s="252"/>
      <c r="S27" s="252"/>
      <c r="T27" s="252"/>
      <c r="U27" s="252"/>
      <c r="V27" s="252"/>
      <c r="W27" s="252"/>
      <c r="X27" s="252"/>
      <c r="Y27" s="252"/>
      <c r="Z27" s="252"/>
    </row>
    <row r="28" spans="1:26" x14ac:dyDescent="0.25">
      <c r="A28" s="180" t="s">
        <v>221</v>
      </c>
      <c r="B28" s="187" t="s">
        <v>185</v>
      </c>
      <c r="C28" s="182" t="s">
        <v>228</v>
      </c>
      <c r="D28" s="212">
        <f t="shared" si="11"/>
        <v>0</v>
      </c>
      <c r="E28" s="256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12">
        <f t="shared" si="2"/>
        <v>0</v>
      </c>
      <c r="R28" s="252"/>
      <c r="S28" s="252"/>
      <c r="T28" s="252"/>
      <c r="U28" s="252"/>
      <c r="V28" s="252"/>
      <c r="W28" s="252"/>
      <c r="X28" s="252"/>
      <c r="Y28" s="252"/>
      <c r="Z28" s="252"/>
    </row>
    <row r="29" spans="1:26" x14ac:dyDescent="0.25">
      <c r="A29" s="180" t="s">
        <v>222</v>
      </c>
      <c r="B29" s="187" t="s">
        <v>185</v>
      </c>
      <c r="C29" s="182" t="s">
        <v>229</v>
      </c>
      <c r="D29" s="212">
        <f t="shared" si="11"/>
        <v>0</v>
      </c>
      <c r="E29" s="252"/>
      <c r="F29" s="252"/>
      <c r="G29" s="252"/>
      <c r="H29" s="252"/>
      <c r="I29" s="252"/>
      <c r="J29" s="253"/>
      <c r="K29" s="252"/>
      <c r="L29" s="252"/>
      <c r="M29" s="252"/>
      <c r="N29" s="252"/>
      <c r="O29" s="252"/>
      <c r="P29" s="252"/>
      <c r="Q29" s="212">
        <f t="shared" si="2"/>
        <v>0</v>
      </c>
      <c r="R29" s="252"/>
      <c r="S29" s="252"/>
      <c r="T29" s="252"/>
      <c r="U29" s="252"/>
      <c r="V29" s="252"/>
      <c r="W29" s="252"/>
      <c r="X29" s="252"/>
      <c r="Y29" s="252"/>
      <c r="Z29" s="252"/>
    </row>
    <row r="30" spans="1:26" x14ac:dyDescent="0.25">
      <c r="A30" s="180" t="s">
        <v>223</v>
      </c>
      <c r="B30" s="187" t="s">
        <v>185</v>
      </c>
      <c r="C30" s="182" t="s">
        <v>230</v>
      </c>
      <c r="D30" s="212">
        <f t="shared" si="11"/>
        <v>0</v>
      </c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12">
        <f t="shared" si="2"/>
        <v>0</v>
      </c>
      <c r="R30" s="252"/>
      <c r="S30" s="252"/>
      <c r="T30" s="252"/>
      <c r="U30" s="252"/>
      <c r="V30" s="252"/>
      <c r="W30" s="252"/>
      <c r="X30" s="252"/>
      <c r="Y30" s="252"/>
      <c r="Z30" s="252"/>
    </row>
    <row r="31" spans="1:26" x14ac:dyDescent="0.25">
      <c r="A31" s="180" t="s">
        <v>224</v>
      </c>
      <c r="B31" s="187" t="s">
        <v>185</v>
      </c>
      <c r="C31" s="182" t="s">
        <v>231</v>
      </c>
      <c r="D31" s="212">
        <f t="shared" si="11"/>
        <v>0</v>
      </c>
      <c r="E31" s="252"/>
      <c r="F31" s="252"/>
      <c r="G31" s="252"/>
      <c r="H31" s="252"/>
      <c r="I31" s="252"/>
      <c r="J31" s="253"/>
      <c r="K31" s="252"/>
      <c r="L31" s="252"/>
      <c r="M31" s="252"/>
      <c r="N31" s="252"/>
      <c r="O31" s="252"/>
      <c r="P31" s="252"/>
      <c r="Q31" s="212">
        <f t="shared" si="2"/>
        <v>0</v>
      </c>
      <c r="R31" s="252"/>
      <c r="S31" s="252"/>
      <c r="T31" s="252"/>
      <c r="U31" s="252"/>
      <c r="V31" s="252"/>
      <c r="W31" s="252"/>
      <c r="X31" s="252"/>
      <c r="Y31" s="252"/>
      <c r="Z31" s="252"/>
    </row>
    <row r="32" spans="1:26" x14ac:dyDescent="0.25">
      <c r="A32" s="180" t="s">
        <v>225</v>
      </c>
      <c r="B32" s="187" t="s">
        <v>185</v>
      </c>
      <c r="C32" s="182" t="s">
        <v>232</v>
      </c>
      <c r="D32" s="212">
        <f t="shared" si="11"/>
        <v>0</v>
      </c>
      <c r="E32" s="252"/>
      <c r="F32" s="252"/>
      <c r="G32" s="252"/>
      <c r="H32" s="252"/>
      <c r="I32" s="252"/>
      <c r="J32" s="253"/>
      <c r="K32" s="252"/>
      <c r="L32" s="252"/>
      <c r="M32" s="252"/>
      <c r="N32" s="252"/>
      <c r="O32" s="252"/>
      <c r="P32" s="252"/>
      <c r="Q32" s="212">
        <f t="shared" si="2"/>
        <v>0</v>
      </c>
      <c r="R32" s="252"/>
      <c r="S32" s="252"/>
      <c r="T32" s="252"/>
      <c r="U32" s="252"/>
      <c r="V32" s="252"/>
      <c r="W32" s="252"/>
      <c r="X32" s="252"/>
      <c r="Y32" s="252"/>
      <c r="Z32" s="252"/>
    </row>
    <row r="33" spans="1:26" x14ac:dyDescent="0.25">
      <c r="A33" s="183" t="s">
        <v>13</v>
      </c>
      <c r="B33" s="184" t="s">
        <v>145</v>
      </c>
      <c r="C33" s="189" t="s">
        <v>185</v>
      </c>
      <c r="D33" s="210">
        <f t="shared" si="11"/>
        <v>0</v>
      </c>
      <c r="E33" s="211">
        <f t="shared" ref="E33:P33" si="20">SUM(E34:E37)</f>
        <v>0</v>
      </c>
      <c r="F33" s="211">
        <f t="shared" si="20"/>
        <v>0</v>
      </c>
      <c r="G33" s="211">
        <f t="shared" si="20"/>
        <v>0</v>
      </c>
      <c r="H33" s="211">
        <f t="shared" si="20"/>
        <v>0</v>
      </c>
      <c r="I33" s="211">
        <f t="shared" si="20"/>
        <v>0</v>
      </c>
      <c r="J33" s="211">
        <f t="shared" si="20"/>
        <v>0</v>
      </c>
      <c r="K33" s="211">
        <f t="shared" si="20"/>
        <v>0</v>
      </c>
      <c r="L33" s="211">
        <f t="shared" si="20"/>
        <v>0</v>
      </c>
      <c r="M33" s="211">
        <f t="shared" si="20"/>
        <v>0</v>
      </c>
      <c r="N33" s="211">
        <f t="shared" si="20"/>
        <v>0</v>
      </c>
      <c r="O33" s="211">
        <f t="shared" si="20"/>
        <v>0</v>
      </c>
      <c r="P33" s="211">
        <f t="shared" si="20"/>
        <v>0</v>
      </c>
      <c r="Q33" s="210">
        <f t="shared" si="2"/>
        <v>0</v>
      </c>
      <c r="R33" s="211">
        <f t="shared" ref="R33:Z33" si="21">SUM(R34:R37)</f>
        <v>0</v>
      </c>
      <c r="S33" s="211">
        <f t="shared" si="21"/>
        <v>0</v>
      </c>
      <c r="T33" s="211">
        <f t="shared" si="21"/>
        <v>0</v>
      </c>
      <c r="U33" s="211">
        <f t="shared" si="21"/>
        <v>0</v>
      </c>
      <c r="V33" s="211">
        <f t="shared" si="21"/>
        <v>0</v>
      </c>
      <c r="W33" s="211">
        <f t="shared" si="21"/>
        <v>0</v>
      </c>
      <c r="X33" s="211">
        <f t="shared" si="21"/>
        <v>0</v>
      </c>
      <c r="Y33" s="211">
        <f t="shared" si="21"/>
        <v>0</v>
      </c>
      <c r="Z33" s="211">
        <f t="shared" si="21"/>
        <v>0</v>
      </c>
    </row>
    <row r="34" spans="1:26" x14ac:dyDescent="0.25">
      <c r="A34" s="180" t="s">
        <v>233</v>
      </c>
      <c r="B34" s="187" t="s">
        <v>185</v>
      </c>
      <c r="C34" s="182" t="s">
        <v>237</v>
      </c>
      <c r="D34" s="212">
        <f t="shared" si="11"/>
        <v>0</v>
      </c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12">
        <f t="shared" si="2"/>
        <v>0</v>
      </c>
      <c r="R34" s="252"/>
      <c r="S34" s="252"/>
      <c r="T34" s="252"/>
      <c r="U34" s="252"/>
      <c r="V34" s="252"/>
      <c r="W34" s="252"/>
      <c r="X34" s="252"/>
      <c r="Y34" s="252"/>
      <c r="Z34" s="252"/>
    </row>
    <row r="35" spans="1:26" x14ac:dyDescent="0.25">
      <c r="A35" s="180" t="s">
        <v>234</v>
      </c>
      <c r="B35" s="187" t="s">
        <v>185</v>
      </c>
      <c r="C35" s="182" t="s">
        <v>238</v>
      </c>
      <c r="D35" s="212">
        <f t="shared" si="11"/>
        <v>0</v>
      </c>
      <c r="E35" s="252"/>
      <c r="F35" s="252"/>
      <c r="G35" s="252"/>
      <c r="H35" s="252"/>
      <c r="I35" s="252"/>
      <c r="J35" s="253"/>
      <c r="K35" s="252"/>
      <c r="L35" s="252"/>
      <c r="M35" s="252"/>
      <c r="N35" s="252"/>
      <c r="O35" s="252"/>
      <c r="P35" s="252"/>
      <c r="Q35" s="212">
        <f t="shared" si="2"/>
        <v>0</v>
      </c>
      <c r="R35" s="252"/>
      <c r="S35" s="252"/>
      <c r="T35" s="252"/>
      <c r="U35" s="252"/>
      <c r="V35" s="252"/>
      <c r="W35" s="252"/>
      <c r="X35" s="252"/>
      <c r="Y35" s="252"/>
      <c r="Z35" s="252"/>
    </row>
    <row r="36" spans="1:26" x14ac:dyDescent="0.25">
      <c r="A36" s="180" t="s">
        <v>235</v>
      </c>
      <c r="B36" s="187" t="s">
        <v>185</v>
      </c>
      <c r="C36" s="182" t="s">
        <v>239</v>
      </c>
      <c r="D36" s="212">
        <f t="shared" si="11"/>
        <v>0</v>
      </c>
      <c r="E36" s="252"/>
      <c r="F36" s="252"/>
      <c r="G36" s="252"/>
      <c r="H36" s="252"/>
      <c r="I36" s="252"/>
      <c r="J36" s="253"/>
      <c r="K36" s="252"/>
      <c r="L36" s="252"/>
      <c r="M36" s="252"/>
      <c r="N36" s="252"/>
      <c r="O36" s="252"/>
      <c r="P36" s="252"/>
      <c r="Q36" s="212">
        <f t="shared" si="2"/>
        <v>0</v>
      </c>
      <c r="R36" s="252"/>
      <c r="S36" s="252"/>
      <c r="T36" s="252"/>
      <c r="U36" s="252"/>
      <c r="V36" s="252"/>
      <c r="W36" s="252"/>
      <c r="X36" s="252"/>
      <c r="Y36" s="252"/>
      <c r="Z36" s="252"/>
    </row>
    <row r="37" spans="1:26" x14ac:dyDescent="0.25">
      <c r="A37" s="180" t="s">
        <v>236</v>
      </c>
      <c r="B37" s="187" t="s">
        <v>185</v>
      </c>
      <c r="C37" s="182" t="s">
        <v>240</v>
      </c>
      <c r="D37" s="212">
        <f t="shared" si="11"/>
        <v>0</v>
      </c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12">
        <f t="shared" si="2"/>
        <v>0</v>
      </c>
      <c r="R37" s="252"/>
      <c r="S37" s="252"/>
      <c r="T37" s="252"/>
      <c r="U37" s="252"/>
      <c r="V37" s="252"/>
      <c r="W37" s="252"/>
      <c r="X37" s="252"/>
      <c r="Y37" s="252"/>
      <c r="Z37" s="252"/>
    </row>
    <row r="38" spans="1:26" x14ac:dyDescent="0.25">
      <c r="A38" s="183" t="s">
        <v>14</v>
      </c>
      <c r="B38" s="184" t="s">
        <v>147</v>
      </c>
      <c r="C38" s="189" t="s">
        <v>185</v>
      </c>
      <c r="D38" s="210">
        <f t="shared" si="11"/>
        <v>0</v>
      </c>
      <c r="E38" s="211">
        <f t="shared" ref="E38:P38" si="22">SUM(E39:E41)</f>
        <v>0</v>
      </c>
      <c r="F38" s="211">
        <f t="shared" si="22"/>
        <v>0</v>
      </c>
      <c r="G38" s="211">
        <f t="shared" si="22"/>
        <v>0</v>
      </c>
      <c r="H38" s="211">
        <f t="shared" si="22"/>
        <v>0</v>
      </c>
      <c r="I38" s="211">
        <f t="shared" si="22"/>
        <v>0</v>
      </c>
      <c r="J38" s="211">
        <f t="shared" si="22"/>
        <v>0</v>
      </c>
      <c r="K38" s="211">
        <f t="shared" si="22"/>
        <v>0</v>
      </c>
      <c r="L38" s="211">
        <f t="shared" si="22"/>
        <v>0</v>
      </c>
      <c r="M38" s="211">
        <f t="shared" si="22"/>
        <v>0</v>
      </c>
      <c r="N38" s="211">
        <f t="shared" si="22"/>
        <v>0</v>
      </c>
      <c r="O38" s="211">
        <f t="shared" si="22"/>
        <v>0</v>
      </c>
      <c r="P38" s="211">
        <f t="shared" si="22"/>
        <v>0</v>
      </c>
      <c r="Q38" s="211">
        <f>SUM(R38:Z38)</f>
        <v>0</v>
      </c>
      <c r="R38" s="211">
        <f t="shared" ref="R38:Z38" si="23">SUM(R39:R41)</f>
        <v>0</v>
      </c>
      <c r="S38" s="211">
        <f t="shared" si="23"/>
        <v>0</v>
      </c>
      <c r="T38" s="211">
        <f t="shared" si="23"/>
        <v>0</v>
      </c>
      <c r="U38" s="211">
        <f t="shared" si="23"/>
        <v>0</v>
      </c>
      <c r="V38" s="211">
        <f t="shared" si="23"/>
        <v>0</v>
      </c>
      <c r="W38" s="211">
        <f t="shared" si="23"/>
        <v>0</v>
      </c>
      <c r="X38" s="211">
        <f t="shared" si="23"/>
        <v>0</v>
      </c>
      <c r="Y38" s="211">
        <f t="shared" si="23"/>
        <v>0</v>
      </c>
      <c r="Z38" s="211">
        <f t="shared" si="23"/>
        <v>0</v>
      </c>
    </row>
    <row r="39" spans="1:26" x14ac:dyDescent="0.25">
      <c r="A39" s="180" t="s">
        <v>241</v>
      </c>
      <c r="B39" s="187" t="s">
        <v>185</v>
      </c>
      <c r="C39" s="182" t="s">
        <v>244</v>
      </c>
      <c r="D39" s="212">
        <f t="shared" si="11"/>
        <v>0</v>
      </c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12">
        <f t="shared" si="2"/>
        <v>0</v>
      </c>
      <c r="R39" s="252"/>
      <c r="S39" s="252"/>
      <c r="T39" s="252"/>
      <c r="U39" s="252"/>
      <c r="V39" s="252"/>
      <c r="W39" s="252"/>
      <c r="X39" s="252"/>
      <c r="Y39" s="252"/>
      <c r="Z39" s="252"/>
    </row>
    <row r="40" spans="1:26" x14ac:dyDescent="0.25">
      <c r="A40" s="180" t="s">
        <v>242</v>
      </c>
      <c r="B40" s="187" t="s">
        <v>185</v>
      </c>
      <c r="C40" s="182" t="s">
        <v>245</v>
      </c>
      <c r="D40" s="212">
        <f t="shared" si="11"/>
        <v>0</v>
      </c>
      <c r="E40" s="252"/>
      <c r="F40" s="252"/>
      <c r="G40" s="252"/>
      <c r="H40" s="252"/>
      <c r="I40" s="252"/>
      <c r="J40" s="253"/>
      <c r="K40" s="252"/>
      <c r="L40" s="252"/>
      <c r="M40" s="252"/>
      <c r="N40" s="252"/>
      <c r="O40" s="252"/>
      <c r="P40" s="252"/>
      <c r="Q40" s="212">
        <f t="shared" si="2"/>
        <v>0</v>
      </c>
      <c r="R40" s="252"/>
      <c r="S40" s="252"/>
      <c r="T40" s="252"/>
      <c r="U40" s="252"/>
      <c r="V40" s="252"/>
      <c r="W40" s="252"/>
      <c r="X40" s="252"/>
      <c r="Y40" s="252"/>
      <c r="Z40" s="252"/>
    </row>
    <row r="41" spans="1:26" x14ac:dyDescent="0.25">
      <c r="A41" s="180" t="s">
        <v>243</v>
      </c>
      <c r="B41" s="187" t="s">
        <v>185</v>
      </c>
      <c r="C41" s="182" t="s">
        <v>246</v>
      </c>
      <c r="D41" s="212">
        <f t="shared" si="11"/>
        <v>0</v>
      </c>
      <c r="E41" s="252"/>
      <c r="F41" s="252"/>
      <c r="G41" s="252"/>
      <c r="H41" s="252"/>
      <c r="I41" s="252"/>
      <c r="J41" s="253"/>
      <c r="K41" s="252"/>
      <c r="L41" s="252"/>
      <c r="M41" s="252"/>
      <c r="N41" s="252"/>
      <c r="O41" s="252"/>
      <c r="P41" s="252"/>
      <c r="Q41" s="212">
        <f t="shared" si="2"/>
        <v>0</v>
      </c>
      <c r="R41" s="252"/>
      <c r="S41" s="252"/>
      <c r="T41" s="252"/>
      <c r="U41" s="252"/>
      <c r="V41" s="252"/>
      <c r="W41" s="252"/>
      <c r="X41" s="252"/>
      <c r="Y41" s="252"/>
      <c r="Z41" s="252"/>
    </row>
    <row r="42" spans="1:26" x14ac:dyDescent="0.25">
      <c r="A42" s="183" t="s">
        <v>15</v>
      </c>
      <c r="B42" s="184" t="s">
        <v>150</v>
      </c>
      <c r="C42" s="189" t="s">
        <v>185</v>
      </c>
      <c r="D42" s="210">
        <f t="shared" si="11"/>
        <v>0</v>
      </c>
      <c r="E42" s="211">
        <f t="shared" ref="E42:P42" si="24">SUM(E43:E48)</f>
        <v>0</v>
      </c>
      <c r="F42" s="211">
        <f t="shared" si="24"/>
        <v>0</v>
      </c>
      <c r="G42" s="211">
        <f t="shared" si="24"/>
        <v>0</v>
      </c>
      <c r="H42" s="211">
        <f t="shared" si="24"/>
        <v>0</v>
      </c>
      <c r="I42" s="211">
        <f t="shared" si="24"/>
        <v>0</v>
      </c>
      <c r="J42" s="211">
        <f t="shared" si="24"/>
        <v>0</v>
      </c>
      <c r="K42" s="211">
        <f t="shared" si="24"/>
        <v>0</v>
      </c>
      <c r="L42" s="211">
        <f t="shared" si="24"/>
        <v>0</v>
      </c>
      <c r="M42" s="211">
        <f t="shared" si="24"/>
        <v>0</v>
      </c>
      <c r="N42" s="211">
        <f t="shared" si="24"/>
        <v>0</v>
      </c>
      <c r="O42" s="211">
        <f t="shared" si="24"/>
        <v>0</v>
      </c>
      <c r="P42" s="211">
        <f t="shared" si="24"/>
        <v>0</v>
      </c>
      <c r="Q42" s="210">
        <f t="shared" si="2"/>
        <v>0</v>
      </c>
      <c r="R42" s="211">
        <f t="shared" ref="R42:Z42" si="25">SUM(R43:R48)</f>
        <v>0</v>
      </c>
      <c r="S42" s="211">
        <f t="shared" si="25"/>
        <v>0</v>
      </c>
      <c r="T42" s="211">
        <f t="shared" si="25"/>
        <v>0</v>
      </c>
      <c r="U42" s="211">
        <f t="shared" si="25"/>
        <v>0</v>
      </c>
      <c r="V42" s="211">
        <f t="shared" si="25"/>
        <v>0</v>
      </c>
      <c r="W42" s="211">
        <f t="shared" si="25"/>
        <v>0</v>
      </c>
      <c r="X42" s="211">
        <f t="shared" si="25"/>
        <v>0</v>
      </c>
      <c r="Y42" s="211">
        <f t="shared" si="25"/>
        <v>0</v>
      </c>
      <c r="Z42" s="211">
        <f t="shared" si="25"/>
        <v>0</v>
      </c>
    </row>
    <row r="43" spans="1:26" x14ac:dyDescent="0.25">
      <c r="A43" s="180" t="s">
        <v>247</v>
      </c>
      <c r="B43" s="187" t="s">
        <v>185</v>
      </c>
      <c r="C43" s="182" t="s">
        <v>252</v>
      </c>
      <c r="D43" s="212">
        <f t="shared" si="11"/>
        <v>0</v>
      </c>
      <c r="E43" s="252"/>
      <c r="F43" s="252"/>
      <c r="G43" s="252"/>
      <c r="H43" s="252"/>
      <c r="I43" s="252"/>
      <c r="J43" s="253"/>
      <c r="K43" s="252"/>
      <c r="L43" s="252"/>
      <c r="M43" s="252"/>
      <c r="N43" s="252"/>
      <c r="O43" s="252"/>
      <c r="P43" s="252"/>
      <c r="Q43" s="212">
        <f t="shared" si="2"/>
        <v>0</v>
      </c>
      <c r="R43" s="252"/>
      <c r="S43" s="252"/>
      <c r="T43" s="252"/>
      <c r="U43" s="252"/>
      <c r="V43" s="252"/>
      <c r="W43" s="252"/>
      <c r="X43" s="252"/>
      <c r="Y43" s="252"/>
      <c r="Z43" s="252"/>
    </row>
    <row r="44" spans="1:26" x14ac:dyDescent="0.25">
      <c r="A44" s="180" t="s">
        <v>187</v>
      </c>
      <c r="B44" s="187" t="s">
        <v>185</v>
      </c>
      <c r="C44" s="182" t="s">
        <v>253</v>
      </c>
      <c r="D44" s="212">
        <f t="shared" si="11"/>
        <v>0</v>
      </c>
      <c r="E44" s="252"/>
      <c r="F44" s="252"/>
      <c r="G44" s="252"/>
      <c r="H44" s="252"/>
      <c r="I44" s="252"/>
      <c r="J44" s="253"/>
      <c r="K44" s="252"/>
      <c r="L44" s="252"/>
      <c r="M44" s="252"/>
      <c r="N44" s="252"/>
      <c r="O44" s="252"/>
      <c r="P44" s="252"/>
      <c r="Q44" s="212">
        <f t="shared" si="2"/>
        <v>0</v>
      </c>
      <c r="R44" s="252"/>
      <c r="S44" s="252"/>
      <c r="T44" s="252"/>
      <c r="U44" s="252"/>
      <c r="V44" s="252"/>
      <c r="W44" s="252"/>
      <c r="X44" s="252"/>
      <c r="Y44" s="252"/>
      <c r="Z44" s="252"/>
    </row>
    <row r="45" spans="1:26" x14ac:dyDescent="0.25">
      <c r="A45" s="180" t="s">
        <v>248</v>
      </c>
      <c r="B45" s="187" t="s">
        <v>185</v>
      </c>
      <c r="C45" s="182" t="s">
        <v>254</v>
      </c>
      <c r="D45" s="212">
        <f t="shared" si="11"/>
        <v>0</v>
      </c>
      <c r="E45" s="252"/>
      <c r="F45" s="252"/>
      <c r="G45" s="252"/>
      <c r="H45" s="252"/>
      <c r="I45" s="252"/>
      <c r="J45" s="253"/>
      <c r="K45" s="252"/>
      <c r="L45" s="252"/>
      <c r="M45" s="252"/>
      <c r="N45" s="252"/>
      <c r="O45" s="252"/>
      <c r="P45" s="252"/>
      <c r="Q45" s="212">
        <f t="shared" si="2"/>
        <v>0</v>
      </c>
      <c r="R45" s="252"/>
      <c r="S45" s="252"/>
      <c r="T45" s="252"/>
      <c r="U45" s="252"/>
      <c r="V45" s="252"/>
      <c r="W45" s="252"/>
      <c r="X45" s="252"/>
      <c r="Y45" s="252"/>
      <c r="Z45" s="252"/>
    </row>
    <row r="46" spans="1:26" x14ac:dyDescent="0.25">
      <c r="A46" s="180" t="s">
        <v>249</v>
      </c>
      <c r="B46" s="187" t="s">
        <v>185</v>
      </c>
      <c r="C46" s="182" t="s">
        <v>255</v>
      </c>
      <c r="D46" s="212">
        <f t="shared" si="11"/>
        <v>0</v>
      </c>
      <c r="E46" s="252"/>
      <c r="F46" s="252"/>
      <c r="G46" s="252"/>
      <c r="H46" s="252"/>
      <c r="I46" s="252"/>
      <c r="J46" s="253"/>
      <c r="K46" s="252"/>
      <c r="L46" s="252"/>
      <c r="M46" s="252"/>
      <c r="N46" s="252"/>
      <c r="O46" s="252"/>
      <c r="P46" s="252"/>
      <c r="Q46" s="212">
        <f t="shared" si="2"/>
        <v>0</v>
      </c>
      <c r="R46" s="252"/>
      <c r="S46" s="252"/>
      <c r="T46" s="252"/>
      <c r="U46" s="252"/>
      <c r="V46" s="252"/>
      <c r="W46" s="252"/>
      <c r="X46" s="252"/>
      <c r="Y46" s="252"/>
      <c r="Z46" s="252"/>
    </row>
    <row r="47" spans="1:26" x14ac:dyDescent="0.25">
      <c r="A47" s="180" t="s">
        <v>250</v>
      </c>
      <c r="B47" s="187" t="s">
        <v>185</v>
      </c>
      <c r="C47" s="182" t="s">
        <v>256</v>
      </c>
      <c r="D47" s="212">
        <f t="shared" si="11"/>
        <v>0</v>
      </c>
      <c r="E47" s="252"/>
      <c r="F47" s="252"/>
      <c r="G47" s="252"/>
      <c r="H47" s="252"/>
      <c r="I47" s="252"/>
      <c r="J47" s="253"/>
      <c r="K47" s="252"/>
      <c r="L47" s="252"/>
      <c r="M47" s="252"/>
      <c r="N47" s="252"/>
      <c r="O47" s="252"/>
      <c r="P47" s="252"/>
      <c r="Q47" s="212">
        <f t="shared" si="2"/>
        <v>0</v>
      </c>
      <c r="R47" s="252"/>
      <c r="S47" s="252"/>
      <c r="T47" s="252"/>
      <c r="U47" s="252"/>
      <c r="V47" s="252"/>
      <c r="W47" s="252"/>
      <c r="X47" s="252"/>
      <c r="Y47" s="252"/>
      <c r="Z47" s="252"/>
    </row>
    <row r="48" spans="1:26" x14ac:dyDescent="0.25">
      <c r="A48" s="180" t="s">
        <v>251</v>
      </c>
      <c r="B48" s="187" t="s">
        <v>185</v>
      </c>
      <c r="C48" s="182" t="s">
        <v>257</v>
      </c>
      <c r="D48" s="212">
        <f t="shared" si="11"/>
        <v>0</v>
      </c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12">
        <f t="shared" si="2"/>
        <v>0</v>
      </c>
      <c r="R48" s="252"/>
      <c r="S48" s="252"/>
      <c r="T48" s="252"/>
      <c r="U48" s="252"/>
      <c r="V48" s="252"/>
      <c r="W48" s="252"/>
      <c r="X48" s="252"/>
      <c r="Y48" s="252"/>
      <c r="Z48" s="252"/>
    </row>
    <row r="49" spans="1:26" x14ac:dyDescent="0.25">
      <c r="A49" s="183" t="s">
        <v>16</v>
      </c>
      <c r="B49" s="184" t="s">
        <v>151</v>
      </c>
      <c r="C49" s="189" t="s">
        <v>185</v>
      </c>
      <c r="D49" s="210">
        <f t="shared" si="11"/>
        <v>0</v>
      </c>
      <c r="E49" s="211">
        <f t="shared" ref="E49:P49" si="26">SUM(E50:E52)</f>
        <v>0</v>
      </c>
      <c r="F49" s="211">
        <f t="shared" si="26"/>
        <v>0</v>
      </c>
      <c r="G49" s="211">
        <f t="shared" si="26"/>
        <v>0</v>
      </c>
      <c r="H49" s="211">
        <f t="shared" si="26"/>
        <v>0</v>
      </c>
      <c r="I49" s="211">
        <f t="shared" si="26"/>
        <v>0</v>
      </c>
      <c r="J49" s="211">
        <f t="shared" si="26"/>
        <v>0</v>
      </c>
      <c r="K49" s="211">
        <f t="shared" si="26"/>
        <v>0</v>
      </c>
      <c r="L49" s="211">
        <f t="shared" si="26"/>
        <v>0</v>
      </c>
      <c r="M49" s="211">
        <f t="shared" si="26"/>
        <v>0</v>
      </c>
      <c r="N49" s="211">
        <f t="shared" si="26"/>
        <v>0</v>
      </c>
      <c r="O49" s="211">
        <f t="shared" si="26"/>
        <v>0</v>
      </c>
      <c r="P49" s="211">
        <f t="shared" si="26"/>
        <v>0</v>
      </c>
      <c r="Q49" s="210">
        <f t="shared" si="2"/>
        <v>0</v>
      </c>
      <c r="R49" s="211">
        <f t="shared" ref="R49:Z49" si="27">SUM(R50:R52)</f>
        <v>0</v>
      </c>
      <c r="S49" s="211">
        <f t="shared" si="27"/>
        <v>0</v>
      </c>
      <c r="T49" s="211">
        <f t="shared" si="27"/>
        <v>0</v>
      </c>
      <c r="U49" s="211">
        <f t="shared" si="27"/>
        <v>0</v>
      </c>
      <c r="V49" s="211">
        <f t="shared" si="27"/>
        <v>0</v>
      </c>
      <c r="W49" s="211">
        <f t="shared" si="27"/>
        <v>0</v>
      </c>
      <c r="X49" s="211">
        <f t="shared" si="27"/>
        <v>0</v>
      </c>
      <c r="Y49" s="211">
        <f t="shared" si="27"/>
        <v>0</v>
      </c>
      <c r="Z49" s="211">
        <f t="shared" si="27"/>
        <v>0</v>
      </c>
    </row>
    <row r="50" spans="1:26" x14ac:dyDescent="0.25">
      <c r="A50" s="180" t="s">
        <v>258</v>
      </c>
      <c r="B50" s="187" t="s">
        <v>185</v>
      </c>
      <c r="C50" s="182" t="s">
        <v>261</v>
      </c>
      <c r="D50" s="212">
        <f t="shared" si="11"/>
        <v>0</v>
      </c>
      <c r="E50" s="252"/>
      <c r="F50" s="252"/>
      <c r="G50" s="252"/>
      <c r="H50" s="252"/>
      <c r="I50" s="252"/>
      <c r="J50" s="253"/>
      <c r="K50" s="252"/>
      <c r="L50" s="252"/>
      <c r="M50" s="252"/>
      <c r="N50" s="252"/>
      <c r="O50" s="252"/>
      <c r="P50" s="252"/>
      <c r="Q50" s="212">
        <f t="shared" si="2"/>
        <v>0</v>
      </c>
      <c r="R50" s="252"/>
      <c r="S50" s="252"/>
      <c r="T50" s="252"/>
      <c r="U50" s="252"/>
      <c r="V50" s="252"/>
      <c r="W50" s="252"/>
      <c r="X50" s="252"/>
      <c r="Y50" s="252"/>
      <c r="Z50" s="252"/>
    </row>
    <row r="51" spans="1:26" x14ac:dyDescent="0.25">
      <c r="A51" s="180" t="s">
        <v>259</v>
      </c>
      <c r="B51" s="187" t="s">
        <v>185</v>
      </c>
      <c r="C51" s="182" t="s">
        <v>262</v>
      </c>
      <c r="D51" s="212">
        <f t="shared" si="11"/>
        <v>0</v>
      </c>
      <c r="E51" s="252"/>
      <c r="F51" s="252"/>
      <c r="G51" s="252"/>
      <c r="H51" s="252"/>
      <c r="I51" s="252"/>
      <c r="J51" s="253"/>
      <c r="K51" s="252"/>
      <c r="L51" s="252"/>
      <c r="M51" s="252"/>
      <c r="N51" s="252"/>
      <c r="O51" s="252"/>
      <c r="P51" s="252"/>
      <c r="Q51" s="212">
        <f t="shared" si="2"/>
        <v>0</v>
      </c>
      <c r="R51" s="252"/>
      <c r="S51" s="252"/>
      <c r="T51" s="252"/>
      <c r="U51" s="252"/>
      <c r="V51" s="252"/>
      <c r="W51" s="252"/>
      <c r="X51" s="252"/>
      <c r="Y51" s="252"/>
      <c r="Z51" s="252"/>
    </row>
    <row r="52" spans="1:26" x14ac:dyDescent="0.25">
      <c r="A52" s="180" t="s">
        <v>260</v>
      </c>
      <c r="B52" s="187" t="s">
        <v>185</v>
      </c>
      <c r="C52" s="182" t="s">
        <v>263</v>
      </c>
      <c r="D52" s="212">
        <f t="shared" si="11"/>
        <v>0</v>
      </c>
      <c r="E52" s="252"/>
      <c r="F52" s="252"/>
      <c r="G52" s="252"/>
      <c r="H52" s="252"/>
      <c r="I52" s="252"/>
      <c r="J52" s="253"/>
      <c r="K52" s="252"/>
      <c r="L52" s="252"/>
      <c r="M52" s="252"/>
      <c r="N52" s="252"/>
      <c r="O52" s="252"/>
      <c r="P52" s="252"/>
      <c r="Q52" s="212">
        <f t="shared" si="2"/>
        <v>0</v>
      </c>
      <c r="R52" s="252"/>
      <c r="S52" s="252"/>
      <c r="T52" s="252"/>
      <c r="U52" s="252"/>
      <c r="V52" s="252"/>
      <c r="W52" s="252"/>
      <c r="X52" s="252"/>
      <c r="Y52" s="252"/>
      <c r="Z52" s="252"/>
    </row>
    <row r="53" spans="1:26" x14ac:dyDescent="0.25">
      <c r="A53" s="183" t="s">
        <v>17</v>
      </c>
      <c r="B53" s="184" t="s">
        <v>154</v>
      </c>
      <c r="C53" s="189" t="s">
        <v>185</v>
      </c>
      <c r="D53" s="210">
        <f t="shared" si="11"/>
        <v>0</v>
      </c>
      <c r="E53" s="211">
        <f t="shared" ref="E53:P53" si="28">SUM(E54:E56)</f>
        <v>0</v>
      </c>
      <c r="F53" s="211">
        <f t="shared" si="28"/>
        <v>0</v>
      </c>
      <c r="G53" s="211">
        <f t="shared" si="28"/>
        <v>0</v>
      </c>
      <c r="H53" s="211">
        <f t="shared" si="28"/>
        <v>0</v>
      </c>
      <c r="I53" s="211">
        <f t="shared" si="28"/>
        <v>0</v>
      </c>
      <c r="J53" s="211">
        <f t="shared" si="28"/>
        <v>0</v>
      </c>
      <c r="K53" s="211">
        <f t="shared" si="28"/>
        <v>0</v>
      </c>
      <c r="L53" s="211">
        <f t="shared" si="28"/>
        <v>0</v>
      </c>
      <c r="M53" s="211">
        <f t="shared" si="28"/>
        <v>0</v>
      </c>
      <c r="N53" s="211">
        <f t="shared" si="28"/>
        <v>0</v>
      </c>
      <c r="O53" s="211">
        <f t="shared" si="28"/>
        <v>0</v>
      </c>
      <c r="P53" s="211">
        <f t="shared" si="28"/>
        <v>0</v>
      </c>
      <c r="Q53" s="210">
        <f t="shared" si="2"/>
        <v>0</v>
      </c>
      <c r="R53" s="211">
        <f t="shared" ref="R53:Z53" si="29">SUM(R54:R56)</f>
        <v>0</v>
      </c>
      <c r="S53" s="211">
        <f t="shared" si="29"/>
        <v>0</v>
      </c>
      <c r="T53" s="211">
        <f t="shared" si="29"/>
        <v>0</v>
      </c>
      <c r="U53" s="211">
        <f t="shared" si="29"/>
        <v>0</v>
      </c>
      <c r="V53" s="211">
        <f t="shared" si="29"/>
        <v>0</v>
      </c>
      <c r="W53" s="211">
        <f t="shared" si="29"/>
        <v>0</v>
      </c>
      <c r="X53" s="211">
        <f t="shared" si="29"/>
        <v>0</v>
      </c>
      <c r="Y53" s="211">
        <f t="shared" si="29"/>
        <v>0</v>
      </c>
      <c r="Z53" s="211">
        <f t="shared" si="29"/>
        <v>0</v>
      </c>
    </row>
    <row r="54" spans="1:26" x14ac:dyDescent="0.25">
      <c r="A54" s="180" t="s">
        <v>264</v>
      </c>
      <c r="B54" s="187" t="s">
        <v>185</v>
      </c>
      <c r="C54" s="182" t="s">
        <v>267</v>
      </c>
      <c r="D54" s="212">
        <f t="shared" si="11"/>
        <v>0</v>
      </c>
      <c r="E54" s="252"/>
      <c r="F54" s="252"/>
      <c r="G54" s="252"/>
      <c r="H54" s="252"/>
      <c r="I54" s="252"/>
      <c r="J54" s="253"/>
      <c r="K54" s="252"/>
      <c r="L54" s="252"/>
      <c r="M54" s="252"/>
      <c r="N54" s="252"/>
      <c r="O54" s="252"/>
      <c r="P54" s="252"/>
      <c r="Q54" s="212">
        <f t="shared" si="2"/>
        <v>0</v>
      </c>
      <c r="R54" s="252"/>
      <c r="S54" s="252"/>
      <c r="T54" s="252"/>
      <c r="U54" s="252"/>
      <c r="V54" s="252"/>
      <c r="W54" s="252"/>
      <c r="X54" s="252"/>
      <c r="Y54" s="252"/>
      <c r="Z54" s="252"/>
    </row>
    <row r="55" spans="1:26" x14ac:dyDescent="0.25">
      <c r="A55" s="180" t="s">
        <v>265</v>
      </c>
      <c r="B55" s="187" t="s">
        <v>185</v>
      </c>
      <c r="C55" s="182" t="s">
        <v>268</v>
      </c>
      <c r="D55" s="212">
        <f t="shared" si="11"/>
        <v>0</v>
      </c>
      <c r="E55" s="252"/>
      <c r="F55" s="252"/>
      <c r="G55" s="252"/>
      <c r="H55" s="252"/>
      <c r="I55" s="252"/>
      <c r="J55" s="253"/>
      <c r="K55" s="252"/>
      <c r="L55" s="252"/>
      <c r="M55" s="252"/>
      <c r="N55" s="252"/>
      <c r="O55" s="252"/>
      <c r="P55" s="252"/>
      <c r="Q55" s="212">
        <f t="shared" si="2"/>
        <v>0</v>
      </c>
      <c r="R55" s="252"/>
      <c r="S55" s="252"/>
      <c r="T55" s="252"/>
      <c r="U55" s="252"/>
      <c r="V55" s="252"/>
      <c r="W55" s="252"/>
      <c r="X55" s="252"/>
      <c r="Y55" s="252"/>
      <c r="Z55" s="252"/>
    </row>
    <row r="56" spans="1:26" x14ac:dyDescent="0.25">
      <c r="A56" s="180" t="s">
        <v>266</v>
      </c>
      <c r="B56" s="187" t="s">
        <v>185</v>
      </c>
      <c r="C56" s="182" t="s">
        <v>269</v>
      </c>
      <c r="D56" s="212">
        <f t="shared" si="11"/>
        <v>0</v>
      </c>
      <c r="E56" s="252"/>
      <c r="F56" s="252"/>
      <c r="G56" s="252"/>
      <c r="H56" s="252"/>
      <c r="I56" s="252"/>
      <c r="J56" s="253"/>
      <c r="K56" s="252"/>
      <c r="L56" s="252"/>
      <c r="M56" s="252"/>
      <c r="N56" s="252"/>
      <c r="O56" s="252"/>
      <c r="P56" s="252"/>
      <c r="Q56" s="212">
        <f t="shared" si="2"/>
        <v>0</v>
      </c>
      <c r="R56" s="252"/>
      <c r="S56" s="252"/>
      <c r="T56" s="252"/>
      <c r="U56" s="252"/>
      <c r="V56" s="252"/>
      <c r="W56" s="252"/>
      <c r="X56" s="252"/>
      <c r="Y56" s="252"/>
      <c r="Z56" s="252"/>
    </row>
    <row r="57" spans="1:26" x14ac:dyDescent="0.25">
      <c r="A57" s="183" t="s">
        <v>18</v>
      </c>
      <c r="B57" s="184" t="s">
        <v>156</v>
      </c>
      <c r="C57" s="189" t="s">
        <v>185</v>
      </c>
      <c r="D57" s="210">
        <f t="shared" si="11"/>
        <v>0</v>
      </c>
      <c r="E57" s="211">
        <f t="shared" ref="E57:P57" si="30">SUM(E58:E60)</f>
        <v>0</v>
      </c>
      <c r="F57" s="211">
        <f t="shared" si="30"/>
        <v>0</v>
      </c>
      <c r="G57" s="211">
        <f t="shared" si="30"/>
        <v>0</v>
      </c>
      <c r="H57" s="211">
        <f t="shared" si="30"/>
        <v>0</v>
      </c>
      <c r="I57" s="211">
        <f t="shared" si="30"/>
        <v>0</v>
      </c>
      <c r="J57" s="211">
        <f t="shared" si="30"/>
        <v>0</v>
      </c>
      <c r="K57" s="211">
        <f t="shared" si="30"/>
        <v>0</v>
      </c>
      <c r="L57" s="211">
        <f t="shared" si="30"/>
        <v>0</v>
      </c>
      <c r="M57" s="211">
        <f t="shared" si="30"/>
        <v>0</v>
      </c>
      <c r="N57" s="211">
        <f t="shared" si="30"/>
        <v>0</v>
      </c>
      <c r="O57" s="211">
        <f t="shared" si="30"/>
        <v>0</v>
      </c>
      <c r="P57" s="211">
        <f t="shared" si="30"/>
        <v>0</v>
      </c>
      <c r="Q57" s="210">
        <f t="shared" si="2"/>
        <v>0</v>
      </c>
      <c r="R57" s="211">
        <f t="shared" ref="R57:Z57" si="31">SUM(R58:R60)</f>
        <v>0</v>
      </c>
      <c r="S57" s="211">
        <f t="shared" si="31"/>
        <v>0</v>
      </c>
      <c r="T57" s="211">
        <f t="shared" si="31"/>
        <v>0</v>
      </c>
      <c r="U57" s="211">
        <f t="shared" si="31"/>
        <v>0</v>
      </c>
      <c r="V57" s="211">
        <f t="shared" si="31"/>
        <v>0</v>
      </c>
      <c r="W57" s="211">
        <f t="shared" si="31"/>
        <v>0</v>
      </c>
      <c r="X57" s="211">
        <f t="shared" si="31"/>
        <v>0</v>
      </c>
      <c r="Y57" s="211">
        <f t="shared" si="31"/>
        <v>0</v>
      </c>
      <c r="Z57" s="211">
        <f t="shared" si="31"/>
        <v>0</v>
      </c>
    </row>
    <row r="58" spans="1:26" x14ac:dyDescent="0.25">
      <c r="A58" s="180" t="s">
        <v>270</v>
      </c>
      <c r="B58" s="187" t="s">
        <v>185</v>
      </c>
      <c r="C58" s="182" t="s">
        <v>273</v>
      </c>
      <c r="D58" s="212">
        <f t="shared" si="11"/>
        <v>0</v>
      </c>
      <c r="E58" s="252"/>
      <c r="F58" s="252"/>
      <c r="G58" s="252"/>
      <c r="H58" s="252"/>
      <c r="I58" s="252"/>
      <c r="J58" s="253"/>
      <c r="K58" s="252"/>
      <c r="L58" s="252"/>
      <c r="M58" s="252"/>
      <c r="N58" s="252"/>
      <c r="O58" s="252"/>
      <c r="P58" s="252"/>
      <c r="Q58" s="212">
        <f t="shared" si="2"/>
        <v>0</v>
      </c>
      <c r="R58" s="252"/>
      <c r="S58" s="252"/>
      <c r="T58" s="252"/>
      <c r="U58" s="252"/>
      <c r="V58" s="252"/>
      <c r="W58" s="252"/>
      <c r="X58" s="252"/>
      <c r="Y58" s="252"/>
      <c r="Z58" s="252"/>
    </row>
    <row r="59" spans="1:26" x14ac:dyDescent="0.25">
      <c r="A59" s="180" t="s">
        <v>271</v>
      </c>
      <c r="B59" s="187" t="s">
        <v>185</v>
      </c>
      <c r="C59" s="182" t="s">
        <v>274</v>
      </c>
      <c r="D59" s="212">
        <f t="shared" si="11"/>
        <v>0</v>
      </c>
      <c r="E59" s="252"/>
      <c r="F59" s="252"/>
      <c r="G59" s="252"/>
      <c r="H59" s="252"/>
      <c r="I59" s="252"/>
      <c r="J59" s="253"/>
      <c r="K59" s="252"/>
      <c r="L59" s="252"/>
      <c r="M59" s="252"/>
      <c r="N59" s="252"/>
      <c r="O59" s="252"/>
      <c r="P59" s="252"/>
      <c r="Q59" s="212">
        <f t="shared" si="2"/>
        <v>0</v>
      </c>
      <c r="R59" s="252"/>
      <c r="S59" s="252"/>
      <c r="T59" s="252"/>
      <c r="U59" s="252"/>
      <c r="V59" s="252"/>
      <c r="W59" s="252"/>
      <c r="X59" s="252"/>
      <c r="Y59" s="252"/>
      <c r="Z59" s="252"/>
    </row>
    <row r="60" spans="1:26" x14ac:dyDescent="0.25">
      <c r="A60" s="180" t="s">
        <v>272</v>
      </c>
      <c r="B60" s="187" t="s">
        <v>185</v>
      </c>
      <c r="C60" s="182" t="s">
        <v>275</v>
      </c>
      <c r="D60" s="212">
        <f t="shared" si="11"/>
        <v>0</v>
      </c>
      <c r="E60" s="252"/>
      <c r="F60" s="252"/>
      <c r="G60" s="252"/>
      <c r="H60" s="252"/>
      <c r="I60" s="252"/>
      <c r="J60" s="253"/>
      <c r="K60" s="252"/>
      <c r="L60" s="252"/>
      <c r="M60" s="252"/>
      <c r="N60" s="252"/>
      <c r="O60" s="252"/>
      <c r="P60" s="252"/>
      <c r="Q60" s="212">
        <f t="shared" si="2"/>
        <v>0</v>
      </c>
      <c r="R60" s="252"/>
      <c r="S60" s="252"/>
      <c r="T60" s="252"/>
      <c r="U60" s="252"/>
      <c r="V60" s="252"/>
      <c r="W60" s="252"/>
      <c r="X60" s="252"/>
      <c r="Y60" s="252"/>
      <c r="Z60" s="252"/>
    </row>
    <row r="61" spans="1:26" x14ac:dyDescent="0.25">
      <c r="A61" s="183" t="s">
        <v>19</v>
      </c>
      <c r="B61" s="184" t="s">
        <v>158</v>
      </c>
      <c r="C61" s="189" t="s">
        <v>185</v>
      </c>
      <c r="D61" s="210">
        <f t="shared" si="11"/>
        <v>0</v>
      </c>
      <c r="E61" s="211">
        <f t="shared" ref="E61:P61" si="32">SUM(E62:E67)</f>
        <v>0</v>
      </c>
      <c r="F61" s="211">
        <f t="shared" si="32"/>
        <v>0</v>
      </c>
      <c r="G61" s="211">
        <f t="shared" si="32"/>
        <v>0</v>
      </c>
      <c r="H61" s="211">
        <f t="shared" si="32"/>
        <v>0</v>
      </c>
      <c r="I61" s="211">
        <f t="shared" si="32"/>
        <v>0</v>
      </c>
      <c r="J61" s="211">
        <f t="shared" si="32"/>
        <v>0</v>
      </c>
      <c r="K61" s="211">
        <f t="shared" si="32"/>
        <v>0</v>
      </c>
      <c r="L61" s="211">
        <f t="shared" si="32"/>
        <v>0</v>
      </c>
      <c r="M61" s="211">
        <f t="shared" si="32"/>
        <v>0</v>
      </c>
      <c r="N61" s="211">
        <f t="shared" si="32"/>
        <v>0</v>
      </c>
      <c r="O61" s="211">
        <f t="shared" si="32"/>
        <v>0</v>
      </c>
      <c r="P61" s="211">
        <f t="shared" si="32"/>
        <v>0</v>
      </c>
      <c r="Q61" s="210">
        <f t="shared" si="2"/>
        <v>0</v>
      </c>
      <c r="R61" s="211">
        <f t="shared" ref="R61:Z61" si="33">SUM(R62:R67)</f>
        <v>0</v>
      </c>
      <c r="S61" s="211">
        <f t="shared" si="33"/>
        <v>0</v>
      </c>
      <c r="T61" s="211">
        <f t="shared" si="33"/>
        <v>0</v>
      </c>
      <c r="U61" s="211">
        <f t="shared" si="33"/>
        <v>0</v>
      </c>
      <c r="V61" s="211">
        <f t="shared" si="33"/>
        <v>0</v>
      </c>
      <c r="W61" s="211">
        <f t="shared" si="33"/>
        <v>0</v>
      </c>
      <c r="X61" s="211">
        <f t="shared" si="33"/>
        <v>0</v>
      </c>
      <c r="Y61" s="211">
        <f t="shared" si="33"/>
        <v>0</v>
      </c>
      <c r="Z61" s="211">
        <f t="shared" si="33"/>
        <v>0</v>
      </c>
    </row>
    <row r="62" spans="1:26" x14ac:dyDescent="0.25">
      <c r="A62" s="180" t="s">
        <v>276</v>
      </c>
      <c r="B62" s="187" t="s">
        <v>185</v>
      </c>
      <c r="C62" s="182" t="s">
        <v>282</v>
      </c>
      <c r="D62" s="212">
        <f t="shared" ref="D62:D67" si="34">SUM(E62:P62)</f>
        <v>0</v>
      </c>
      <c r="E62" s="252"/>
      <c r="F62" s="252"/>
      <c r="G62" s="252"/>
      <c r="H62" s="252"/>
      <c r="I62" s="252"/>
      <c r="J62" s="253"/>
      <c r="K62" s="252"/>
      <c r="L62" s="252"/>
      <c r="M62" s="252"/>
      <c r="N62" s="252"/>
      <c r="O62" s="252"/>
      <c r="P62" s="252"/>
      <c r="Q62" s="212">
        <f t="shared" si="2"/>
        <v>0</v>
      </c>
      <c r="R62" s="252"/>
      <c r="S62" s="252"/>
      <c r="T62" s="252"/>
      <c r="U62" s="252"/>
      <c r="V62" s="252"/>
      <c r="W62" s="252"/>
      <c r="X62" s="252"/>
      <c r="Y62" s="252"/>
      <c r="Z62" s="252"/>
    </row>
    <row r="63" spans="1:26" x14ac:dyDescent="0.25">
      <c r="A63" s="180" t="s">
        <v>277</v>
      </c>
      <c r="B63" s="187" t="s">
        <v>185</v>
      </c>
      <c r="C63" s="182" t="s">
        <v>283</v>
      </c>
      <c r="D63" s="212">
        <f t="shared" si="34"/>
        <v>0</v>
      </c>
      <c r="E63" s="252"/>
      <c r="F63" s="252"/>
      <c r="G63" s="252"/>
      <c r="H63" s="252"/>
      <c r="I63" s="252"/>
      <c r="J63" s="253"/>
      <c r="K63" s="252"/>
      <c r="L63" s="252"/>
      <c r="M63" s="252"/>
      <c r="N63" s="252"/>
      <c r="O63" s="252"/>
      <c r="P63" s="252"/>
      <c r="Q63" s="212">
        <f t="shared" ref="Q63:Q67" si="35">SUM(R63:Z63)</f>
        <v>0</v>
      </c>
      <c r="R63" s="252"/>
      <c r="S63" s="252"/>
      <c r="T63" s="252"/>
      <c r="U63" s="252"/>
      <c r="V63" s="252"/>
      <c r="W63" s="252"/>
      <c r="X63" s="252"/>
      <c r="Y63" s="252"/>
      <c r="Z63" s="252"/>
    </row>
    <row r="64" spans="1:26" x14ac:dyDescent="0.25">
      <c r="A64" s="180" t="s">
        <v>278</v>
      </c>
      <c r="B64" s="187" t="s">
        <v>185</v>
      </c>
      <c r="C64" s="182" t="s">
        <v>284</v>
      </c>
      <c r="D64" s="212">
        <f t="shared" si="34"/>
        <v>0</v>
      </c>
      <c r="E64" s="252"/>
      <c r="F64" s="252"/>
      <c r="G64" s="252"/>
      <c r="H64" s="252"/>
      <c r="I64" s="252"/>
      <c r="J64" s="253"/>
      <c r="K64" s="252"/>
      <c r="L64" s="252"/>
      <c r="M64" s="252"/>
      <c r="N64" s="252"/>
      <c r="O64" s="252"/>
      <c r="P64" s="252"/>
      <c r="Q64" s="212">
        <f t="shared" si="35"/>
        <v>0</v>
      </c>
      <c r="R64" s="252"/>
      <c r="S64" s="252"/>
      <c r="T64" s="252"/>
      <c r="U64" s="252"/>
      <c r="V64" s="252"/>
      <c r="W64" s="252"/>
      <c r="X64" s="252"/>
      <c r="Y64" s="252"/>
      <c r="Z64" s="252"/>
    </row>
    <row r="65" spans="1:26" x14ac:dyDescent="0.25">
      <c r="A65" s="180" t="s">
        <v>279</v>
      </c>
      <c r="B65" s="187" t="s">
        <v>185</v>
      </c>
      <c r="C65" s="182" t="s">
        <v>285</v>
      </c>
      <c r="D65" s="212">
        <f t="shared" si="34"/>
        <v>0</v>
      </c>
      <c r="E65" s="252"/>
      <c r="F65" s="252"/>
      <c r="G65" s="252"/>
      <c r="H65" s="252"/>
      <c r="I65" s="252"/>
      <c r="J65" s="253"/>
      <c r="K65" s="252"/>
      <c r="L65" s="252"/>
      <c r="M65" s="252"/>
      <c r="N65" s="252"/>
      <c r="O65" s="252"/>
      <c r="P65" s="252"/>
      <c r="Q65" s="212">
        <f t="shared" si="35"/>
        <v>0</v>
      </c>
      <c r="R65" s="252"/>
      <c r="S65" s="252"/>
      <c r="T65" s="252"/>
      <c r="U65" s="252"/>
      <c r="V65" s="252"/>
      <c r="W65" s="252"/>
      <c r="X65" s="252"/>
      <c r="Y65" s="252"/>
      <c r="Z65" s="252"/>
    </row>
    <row r="66" spans="1:26" x14ac:dyDescent="0.25">
      <c r="A66" s="180" t="s">
        <v>280</v>
      </c>
      <c r="B66" s="187" t="s">
        <v>185</v>
      </c>
      <c r="C66" s="182" t="s">
        <v>286</v>
      </c>
      <c r="D66" s="212">
        <f t="shared" si="34"/>
        <v>0</v>
      </c>
      <c r="E66" s="252"/>
      <c r="F66" s="252"/>
      <c r="G66" s="252"/>
      <c r="H66" s="252"/>
      <c r="I66" s="252"/>
      <c r="J66" s="253"/>
      <c r="K66" s="252"/>
      <c r="L66" s="252"/>
      <c r="M66" s="252"/>
      <c r="N66" s="252"/>
      <c r="O66" s="252"/>
      <c r="P66" s="252"/>
      <c r="Q66" s="212">
        <f t="shared" si="35"/>
        <v>0</v>
      </c>
      <c r="R66" s="252"/>
      <c r="S66" s="252"/>
      <c r="T66" s="252"/>
      <c r="U66" s="252"/>
      <c r="V66" s="252"/>
      <c r="W66" s="252"/>
      <c r="X66" s="252"/>
      <c r="Y66" s="252"/>
      <c r="Z66" s="252"/>
    </row>
    <row r="67" spans="1:26" x14ac:dyDescent="0.25">
      <c r="A67" s="180" t="s">
        <v>281</v>
      </c>
      <c r="B67" s="187" t="s">
        <v>185</v>
      </c>
      <c r="C67" s="182" t="s">
        <v>287</v>
      </c>
      <c r="D67" s="212">
        <f t="shared" si="34"/>
        <v>0</v>
      </c>
      <c r="E67" s="252"/>
      <c r="F67" s="252"/>
      <c r="G67" s="252"/>
      <c r="H67" s="252"/>
      <c r="I67" s="252"/>
      <c r="J67" s="253"/>
      <c r="K67" s="252"/>
      <c r="L67" s="252"/>
      <c r="M67" s="252"/>
      <c r="N67" s="252"/>
      <c r="O67" s="252"/>
      <c r="P67" s="252"/>
      <c r="Q67" s="212">
        <f t="shared" si="35"/>
        <v>0</v>
      </c>
      <c r="R67" s="252"/>
      <c r="S67" s="252"/>
      <c r="T67" s="252"/>
      <c r="U67" s="252"/>
      <c r="V67" s="252"/>
      <c r="W67" s="252"/>
      <c r="X67" s="252"/>
      <c r="Y67" s="252"/>
      <c r="Z67" s="252"/>
    </row>
    <row r="68" spans="1:26" x14ac:dyDescent="0.25">
      <c r="A68" s="208"/>
      <c r="B68" s="187"/>
      <c r="C68" s="215"/>
      <c r="D68" s="212"/>
      <c r="E68" s="188"/>
      <c r="F68" s="188"/>
      <c r="G68" s="188"/>
      <c r="H68" s="188"/>
      <c r="I68" s="188"/>
      <c r="J68" s="213"/>
      <c r="K68" s="188"/>
      <c r="L68" s="188"/>
      <c r="M68" s="188"/>
      <c r="N68" s="188"/>
      <c r="O68" s="188"/>
      <c r="P68" s="188"/>
      <c r="Q68" s="210"/>
      <c r="R68" s="188"/>
      <c r="S68" s="188"/>
      <c r="T68" s="188"/>
      <c r="U68" s="188"/>
      <c r="V68" s="188"/>
      <c r="W68" s="188"/>
      <c r="X68" s="188"/>
      <c r="Y68" s="188"/>
      <c r="Z68" s="188"/>
    </row>
    <row r="69" spans="1:26" x14ac:dyDescent="0.25">
      <c r="A69" s="167"/>
      <c r="B69" s="167"/>
      <c r="C69" s="167"/>
      <c r="D69" s="216"/>
      <c r="E69" s="167"/>
      <c r="F69" s="167"/>
      <c r="G69" s="167"/>
      <c r="H69" s="167"/>
      <c r="I69" s="167"/>
      <c r="J69" s="217"/>
      <c r="K69" s="167"/>
      <c r="L69" s="167"/>
      <c r="M69" s="167"/>
      <c r="N69" s="167"/>
      <c r="O69" s="167"/>
      <c r="P69" s="167"/>
      <c r="Q69" s="216"/>
      <c r="R69" s="167"/>
      <c r="S69" s="167"/>
      <c r="T69" s="167"/>
      <c r="U69" s="167"/>
      <c r="V69" s="167"/>
      <c r="W69" s="167"/>
      <c r="X69" s="167"/>
      <c r="Y69" s="167"/>
      <c r="Z69" s="167"/>
    </row>
    <row r="70" spans="1:26" ht="28.5" customHeight="1" x14ac:dyDescent="0.25">
      <c r="A70" s="193" t="s">
        <v>188</v>
      </c>
      <c r="B70" s="167"/>
      <c r="C70" s="167"/>
      <c r="D70" s="218">
        <f t="shared" ref="D70:Z70" si="36">SUM(D8,D11,D16,D22,D25,D33,D38,D42,D49,D53,D57,D61)</f>
        <v>0</v>
      </c>
      <c r="E70" s="218">
        <f t="shared" si="36"/>
        <v>0</v>
      </c>
      <c r="F70" s="218">
        <f t="shared" si="36"/>
        <v>0</v>
      </c>
      <c r="G70" s="218">
        <f t="shared" si="36"/>
        <v>0</v>
      </c>
      <c r="H70" s="218">
        <f t="shared" si="36"/>
        <v>0</v>
      </c>
      <c r="I70" s="218">
        <f t="shared" si="36"/>
        <v>0</v>
      </c>
      <c r="J70" s="218">
        <f t="shared" si="36"/>
        <v>0</v>
      </c>
      <c r="K70" s="218">
        <f t="shared" si="36"/>
        <v>0</v>
      </c>
      <c r="L70" s="218">
        <f t="shared" si="36"/>
        <v>0</v>
      </c>
      <c r="M70" s="218">
        <f t="shared" si="36"/>
        <v>0</v>
      </c>
      <c r="N70" s="218">
        <f t="shared" si="36"/>
        <v>0</v>
      </c>
      <c r="O70" s="218">
        <f t="shared" si="36"/>
        <v>0</v>
      </c>
      <c r="P70" s="218">
        <f t="shared" si="36"/>
        <v>0</v>
      </c>
      <c r="Q70" s="218">
        <f t="shared" si="36"/>
        <v>0</v>
      </c>
      <c r="R70" s="218">
        <f t="shared" si="36"/>
        <v>0</v>
      </c>
      <c r="S70" s="218">
        <f t="shared" si="36"/>
        <v>0</v>
      </c>
      <c r="T70" s="218">
        <f t="shared" si="36"/>
        <v>0</v>
      </c>
      <c r="U70" s="218">
        <f t="shared" si="36"/>
        <v>0</v>
      </c>
      <c r="V70" s="218">
        <f t="shared" si="36"/>
        <v>0</v>
      </c>
      <c r="W70" s="218">
        <f t="shared" si="36"/>
        <v>0</v>
      </c>
      <c r="X70" s="218">
        <f t="shared" si="36"/>
        <v>0</v>
      </c>
      <c r="Y70" s="218">
        <f t="shared" si="36"/>
        <v>0</v>
      </c>
      <c r="Z70" s="218">
        <f t="shared" si="36"/>
        <v>0</v>
      </c>
    </row>
    <row r="71" spans="1:26" x14ac:dyDescent="0.25">
      <c r="A71" s="177"/>
      <c r="B71" s="167"/>
      <c r="C71" s="167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67"/>
      <c r="V71" s="167"/>
      <c r="W71" s="167"/>
      <c r="X71" s="167"/>
      <c r="Y71" s="167"/>
      <c r="Z71" s="167"/>
    </row>
    <row r="72" spans="1:26" ht="21" customHeight="1" x14ac:dyDescent="0.25">
      <c r="A72" s="219" t="s">
        <v>191</v>
      </c>
      <c r="B72" s="198"/>
      <c r="C72" s="198"/>
      <c r="D72" s="219">
        <v>17</v>
      </c>
      <c r="E72" s="219">
        <v>1</v>
      </c>
      <c r="F72" s="219">
        <v>1</v>
      </c>
      <c r="G72" s="219">
        <v>0</v>
      </c>
      <c r="H72" s="219">
        <v>4</v>
      </c>
      <c r="I72" s="219">
        <v>0</v>
      </c>
      <c r="J72" s="219">
        <v>0</v>
      </c>
      <c r="K72" s="219">
        <v>1</v>
      </c>
      <c r="L72" s="219">
        <v>1</v>
      </c>
      <c r="M72" s="219">
        <v>5</v>
      </c>
      <c r="N72" s="219">
        <v>1</v>
      </c>
      <c r="O72" s="219">
        <v>3</v>
      </c>
      <c r="P72" s="219">
        <v>0</v>
      </c>
      <c r="Q72" s="219">
        <v>0</v>
      </c>
      <c r="R72" s="219">
        <v>0</v>
      </c>
      <c r="S72" s="219">
        <v>0</v>
      </c>
      <c r="T72" s="219">
        <v>0</v>
      </c>
      <c r="U72" s="219">
        <v>0</v>
      </c>
      <c r="V72" s="219">
        <v>0</v>
      </c>
      <c r="W72" s="219">
        <v>0</v>
      </c>
      <c r="X72" s="219">
        <v>0</v>
      </c>
      <c r="Y72" s="219">
        <v>0</v>
      </c>
      <c r="Z72" s="219">
        <v>0</v>
      </c>
    </row>
    <row r="73" spans="1:26" ht="22.5" customHeight="1" x14ac:dyDescent="0.25">
      <c r="A73" s="199" t="s">
        <v>192</v>
      </c>
      <c r="B73" s="200"/>
      <c r="C73" s="200"/>
      <c r="D73" s="220">
        <f t="shared" ref="D73:Z73" si="37">D6-D72</f>
        <v>-17</v>
      </c>
      <c r="E73" s="220">
        <f t="shared" si="37"/>
        <v>-1</v>
      </c>
      <c r="F73" s="220">
        <f t="shared" si="37"/>
        <v>-1</v>
      </c>
      <c r="G73" s="220">
        <f t="shared" si="37"/>
        <v>0</v>
      </c>
      <c r="H73" s="220">
        <f t="shared" si="37"/>
        <v>-4</v>
      </c>
      <c r="I73" s="220">
        <f t="shared" si="37"/>
        <v>0</v>
      </c>
      <c r="J73" s="220">
        <f t="shared" si="37"/>
        <v>0</v>
      </c>
      <c r="K73" s="220">
        <f t="shared" si="37"/>
        <v>-1</v>
      </c>
      <c r="L73" s="220">
        <f t="shared" si="37"/>
        <v>-1</v>
      </c>
      <c r="M73" s="220">
        <f t="shared" si="37"/>
        <v>-5</v>
      </c>
      <c r="N73" s="220">
        <f t="shared" si="37"/>
        <v>-1</v>
      </c>
      <c r="O73" s="220">
        <f t="shared" si="37"/>
        <v>-3</v>
      </c>
      <c r="P73" s="220">
        <f t="shared" si="37"/>
        <v>0</v>
      </c>
      <c r="Q73" s="220">
        <f t="shared" si="37"/>
        <v>0</v>
      </c>
      <c r="R73" s="220">
        <f t="shared" si="37"/>
        <v>0</v>
      </c>
      <c r="S73" s="220">
        <f t="shared" si="37"/>
        <v>0</v>
      </c>
      <c r="T73" s="220">
        <f t="shared" si="37"/>
        <v>0</v>
      </c>
      <c r="U73" s="220">
        <f t="shared" si="37"/>
        <v>0</v>
      </c>
      <c r="V73" s="220">
        <f t="shared" si="37"/>
        <v>0</v>
      </c>
      <c r="W73" s="220">
        <f t="shared" si="37"/>
        <v>0</v>
      </c>
      <c r="X73" s="220">
        <f t="shared" si="37"/>
        <v>0</v>
      </c>
      <c r="Y73" s="220">
        <f t="shared" si="37"/>
        <v>0</v>
      </c>
      <c r="Z73" s="220">
        <f t="shared" si="37"/>
        <v>0</v>
      </c>
    </row>
    <row r="74" spans="1:26" ht="120.75" customHeight="1" x14ac:dyDescent="0.25">
      <c r="A74" s="289" t="s">
        <v>309</v>
      </c>
      <c r="B74" s="290"/>
      <c r="C74" s="29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</row>
    <row r="75" spans="1:26" x14ac:dyDescent="0.25">
      <c r="A75" s="222"/>
    </row>
    <row r="76" spans="1:26" x14ac:dyDescent="0.25">
      <c r="A76" s="222"/>
    </row>
    <row r="77" spans="1:26" x14ac:dyDescent="0.25">
      <c r="A77" s="222"/>
    </row>
    <row r="78" spans="1:26" x14ac:dyDescent="0.25">
      <c r="A78" s="222"/>
    </row>
    <row r="79" spans="1:26" x14ac:dyDescent="0.25">
      <c r="A79" s="222"/>
    </row>
    <row r="80" spans="1:26" x14ac:dyDescent="0.25">
      <c r="A80" s="222"/>
    </row>
    <row r="81" spans="1:1" x14ac:dyDescent="0.25">
      <c r="A81" s="222"/>
    </row>
    <row r="82" spans="1:1" x14ac:dyDescent="0.25">
      <c r="A82" s="222"/>
    </row>
    <row r="83" spans="1:1" x14ac:dyDescent="0.25">
      <c r="A83" s="222"/>
    </row>
    <row r="84" spans="1:1" x14ac:dyDescent="0.25">
      <c r="A84" s="222"/>
    </row>
    <row r="85" spans="1:1" x14ac:dyDescent="0.25">
      <c r="A85" s="222"/>
    </row>
    <row r="86" spans="1:1" x14ac:dyDescent="0.25">
      <c r="A86" s="222"/>
    </row>
    <row r="87" spans="1:1" x14ac:dyDescent="0.25">
      <c r="A87" s="222"/>
    </row>
    <row r="88" spans="1:1" x14ac:dyDescent="0.25">
      <c r="A88" s="222"/>
    </row>
    <row r="89" spans="1:1" x14ac:dyDescent="0.25">
      <c r="A89" s="222"/>
    </row>
    <row r="90" spans="1:1" x14ac:dyDescent="0.25">
      <c r="A90" s="222"/>
    </row>
    <row r="91" spans="1:1" x14ac:dyDescent="0.25">
      <c r="A91" s="222"/>
    </row>
    <row r="92" spans="1:1" x14ac:dyDescent="0.25">
      <c r="A92" s="222"/>
    </row>
    <row r="93" spans="1:1" x14ac:dyDescent="0.25">
      <c r="A93" s="222"/>
    </row>
    <row r="94" spans="1:1" x14ac:dyDescent="0.25">
      <c r="A94" s="222"/>
    </row>
    <row r="95" spans="1:1" x14ac:dyDescent="0.25">
      <c r="A95" s="222"/>
    </row>
    <row r="96" spans="1:1" x14ac:dyDescent="0.25">
      <c r="A96" s="222"/>
    </row>
    <row r="97" spans="1:1" x14ac:dyDescent="0.25">
      <c r="A97" s="222"/>
    </row>
    <row r="98" spans="1:1" x14ac:dyDescent="0.25">
      <c r="A98" s="222"/>
    </row>
    <row r="99" spans="1:1" x14ac:dyDescent="0.25">
      <c r="A99" s="222"/>
    </row>
    <row r="100" spans="1:1" x14ac:dyDescent="0.25">
      <c r="A100" s="222"/>
    </row>
    <row r="101" spans="1:1" x14ac:dyDescent="0.25">
      <c r="A101" s="222"/>
    </row>
    <row r="102" spans="1:1" x14ac:dyDescent="0.25">
      <c r="A102" s="222"/>
    </row>
    <row r="103" spans="1:1" x14ac:dyDescent="0.25">
      <c r="A103" s="222"/>
    </row>
    <row r="104" spans="1:1" x14ac:dyDescent="0.25">
      <c r="A104" s="222"/>
    </row>
    <row r="105" spans="1:1" x14ac:dyDescent="0.25">
      <c r="A105" s="222"/>
    </row>
    <row r="106" spans="1:1" x14ac:dyDescent="0.25">
      <c r="A106" s="222"/>
    </row>
    <row r="107" spans="1:1" x14ac:dyDescent="0.25">
      <c r="A107" s="222"/>
    </row>
    <row r="108" spans="1:1" x14ac:dyDescent="0.25">
      <c r="A108" s="222"/>
    </row>
    <row r="109" spans="1:1" x14ac:dyDescent="0.25">
      <c r="A109" s="222"/>
    </row>
    <row r="110" spans="1:1" x14ac:dyDescent="0.25">
      <c r="A110" s="222"/>
    </row>
    <row r="111" spans="1:1" x14ac:dyDescent="0.25">
      <c r="A111" s="222"/>
    </row>
    <row r="112" spans="1:1" x14ac:dyDescent="0.25">
      <c r="A112" s="222"/>
    </row>
    <row r="113" spans="1:1" x14ac:dyDescent="0.25">
      <c r="A113" s="222"/>
    </row>
    <row r="114" spans="1:1" x14ac:dyDescent="0.25">
      <c r="A114" s="222"/>
    </row>
    <row r="115" spans="1:1" x14ac:dyDescent="0.25">
      <c r="A115" s="222"/>
    </row>
    <row r="116" spans="1:1" x14ac:dyDescent="0.25">
      <c r="A116" s="222"/>
    </row>
    <row r="117" spans="1:1" x14ac:dyDescent="0.25">
      <c r="A117" s="222"/>
    </row>
    <row r="118" spans="1:1" x14ac:dyDescent="0.25">
      <c r="A118" s="222"/>
    </row>
    <row r="119" spans="1:1" x14ac:dyDescent="0.25">
      <c r="A119" s="222"/>
    </row>
    <row r="120" spans="1:1" x14ac:dyDescent="0.25">
      <c r="A120" s="222"/>
    </row>
    <row r="121" spans="1:1" x14ac:dyDescent="0.25">
      <c r="A121" s="222"/>
    </row>
    <row r="122" spans="1:1" x14ac:dyDescent="0.25">
      <c r="A122" s="222"/>
    </row>
    <row r="123" spans="1:1" x14ac:dyDescent="0.25">
      <c r="A123" s="222"/>
    </row>
    <row r="124" spans="1:1" x14ac:dyDescent="0.25">
      <c r="A124" s="222"/>
    </row>
    <row r="125" spans="1:1" x14ac:dyDescent="0.25">
      <c r="A125" s="222"/>
    </row>
    <row r="126" spans="1:1" x14ac:dyDescent="0.25">
      <c r="A126" s="222"/>
    </row>
    <row r="127" spans="1:1" x14ac:dyDescent="0.25">
      <c r="A127" s="222"/>
    </row>
    <row r="128" spans="1:1" x14ac:dyDescent="0.25">
      <c r="A128" s="222"/>
    </row>
    <row r="129" spans="1:1" x14ac:dyDescent="0.25">
      <c r="A129" s="222"/>
    </row>
    <row r="130" spans="1:1" x14ac:dyDescent="0.25">
      <c r="A130" s="222"/>
    </row>
    <row r="131" spans="1:1" x14ac:dyDescent="0.25">
      <c r="A131" s="222"/>
    </row>
    <row r="132" spans="1:1" x14ac:dyDescent="0.25">
      <c r="A132" s="222"/>
    </row>
    <row r="133" spans="1:1" x14ac:dyDescent="0.25">
      <c r="A133" s="222"/>
    </row>
    <row r="134" spans="1:1" x14ac:dyDescent="0.25">
      <c r="A134" s="222"/>
    </row>
    <row r="135" spans="1:1" x14ac:dyDescent="0.25">
      <c r="A135" s="222"/>
    </row>
    <row r="136" spans="1:1" x14ac:dyDescent="0.25">
      <c r="A136" s="222"/>
    </row>
    <row r="137" spans="1:1" x14ac:dyDescent="0.25">
      <c r="A137" s="222"/>
    </row>
    <row r="138" spans="1:1" x14ac:dyDescent="0.25">
      <c r="A138" s="222"/>
    </row>
    <row r="139" spans="1:1" x14ac:dyDescent="0.25">
      <c r="A139" s="222"/>
    </row>
    <row r="140" spans="1:1" x14ac:dyDescent="0.25">
      <c r="A140" s="222"/>
    </row>
    <row r="141" spans="1:1" x14ac:dyDescent="0.25">
      <c r="A141" s="222"/>
    </row>
    <row r="142" spans="1:1" x14ac:dyDescent="0.25">
      <c r="A142" s="222"/>
    </row>
    <row r="143" spans="1:1" x14ac:dyDescent="0.25">
      <c r="A143" s="222"/>
    </row>
    <row r="144" spans="1:1" x14ac:dyDescent="0.25">
      <c r="A144" s="222"/>
    </row>
    <row r="145" spans="1:1" x14ac:dyDescent="0.25">
      <c r="A145" s="222"/>
    </row>
    <row r="146" spans="1:1" x14ac:dyDescent="0.25">
      <c r="A146" s="222"/>
    </row>
    <row r="147" spans="1:1" x14ac:dyDescent="0.25">
      <c r="A147" s="222"/>
    </row>
    <row r="148" spans="1:1" x14ac:dyDescent="0.25">
      <c r="A148" s="222"/>
    </row>
    <row r="149" spans="1:1" x14ac:dyDescent="0.25">
      <c r="A149" s="222"/>
    </row>
    <row r="150" spans="1:1" x14ac:dyDescent="0.25">
      <c r="A150" s="222"/>
    </row>
    <row r="151" spans="1:1" x14ac:dyDescent="0.25">
      <c r="A151" s="222"/>
    </row>
    <row r="152" spans="1:1" x14ac:dyDescent="0.25">
      <c r="A152" s="222"/>
    </row>
    <row r="153" spans="1:1" x14ac:dyDescent="0.25">
      <c r="A153" s="222"/>
    </row>
    <row r="154" spans="1:1" x14ac:dyDescent="0.25">
      <c r="A154" s="222"/>
    </row>
    <row r="155" spans="1:1" x14ac:dyDescent="0.25">
      <c r="A155" s="222"/>
    </row>
    <row r="156" spans="1:1" x14ac:dyDescent="0.25">
      <c r="A156" s="222"/>
    </row>
    <row r="157" spans="1:1" x14ac:dyDescent="0.25">
      <c r="A157" s="222"/>
    </row>
    <row r="158" spans="1:1" x14ac:dyDescent="0.25">
      <c r="A158" s="222"/>
    </row>
    <row r="159" spans="1:1" x14ac:dyDescent="0.25">
      <c r="A159" s="222"/>
    </row>
    <row r="160" spans="1:1" x14ac:dyDescent="0.25">
      <c r="A160" s="222"/>
    </row>
    <row r="161" spans="1:1" x14ac:dyDescent="0.25">
      <c r="A161" s="222"/>
    </row>
    <row r="162" spans="1:1" x14ac:dyDescent="0.25">
      <c r="A162" s="222"/>
    </row>
    <row r="163" spans="1:1" x14ac:dyDescent="0.25">
      <c r="A163" s="222"/>
    </row>
    <row r="164" spans="1:1" x14ac:dyDescent="0.25">
      <c r="A164" s="222"/>
    </row>
    <row r="165" spans="1:1" x14ac:dyDescent="0.25">
      <c r="A165" s="222"/>
    </row>
    <row r="166" spans="1:1" x14ac:dyDescent="0.25">
      <c r="A166" s="222"/>
    </row>
  </sheetData>
  <sheetProtection sort="0" autoFilter="0"/>
  <mergeCells count="2">
    <mergeCell ref="A2:T2"/>
    <mergeCell ref="A74:C7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</sheetPr>
  <dimension ref="A2:P76"/>
  <sheetViews>
    <sheetView zoomScale="80" zoomScaleNormal="80" workbookViewId="0">
      <pane ySplit="6" topLeftCell="A7" activePane="bottomLeft" state="frozen"/>
      <selection pane="bottomLeft" activeCell="F74" sqref="F74"/>
    </sheetView>
  </sheetViews>
  <sheetFormatPr defaultColWidth="11.7109375" defaultRowHeight="15" x14ac:dyDescent="0.25"/>
  <cols>
    <col min="1" max="1" width="43" style="222" customWidth="1"/>
    <col min="2" max="2" width="18.28515625" style="222" customWidth="1"/>
    <col min="3" max="3" width="15.42578125" style="222" customWidth="1"/>
    <col min="4" max="4" width="18.140625" style="222" customWidth="1"/>
    <col min="5" max="5" width="16.42578125" style="222" customWidth="1"/>
    <col min="6" max="6" width="16" style="222" customWidth="1"/>
    <col min="7" max="7" width="17.42578125" style="222" customWidth="1"/>
    <col min="8" max="8" width="13.28515625" style="222" customWidth="1"/>
    <col min="9" max="13" width="11.7109375" style="222"/>
    <col min="14" max="14" width="14.7109375" style="222" customWidth="1"/>
    <col min="15" max="15" width="11.7109375" style="222"/>
    <col min="16" max="16" width="17" style="222" customWidth="1"/>
    <col min="17" max="16384" width="11.7109375" style="222"/>
  </cols>
  <sheetData>
    <row r="2" spans="1:16" ht="18.75" x14ac:dyDescent="0.25">
      <c r="A2" s="292" t="s">
        <v>310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4" spans="1:16" ht="159" customHeight="1" x14ac:dyDescent="0.25">
      <c r="A4" s="223" t="s">
        <v>181</v>
      </c>
      <c r="B4" s="223" t="s">
        <v>182</v>
      </c>
      <c r="C4" s="223" t="s">
        <v>311</v>
      </c>
      <c r="D4" s="223" t="s">
        <v>312</v>
      </c>
      <c r="E4" s="223" t="s">
        <v>313</v>
      </c>
      <c r="F4" s="223" t="s">
        <v>314</v>
      </c>
      <c r="G4" s="223" t="s">
        <v>315</v>
      </c>
      <c r="H4" s="223" t="s">
        <v>316</v>
      </c>
      <c r="I4" s="223" t="s">
        <v>317</v>
      </c>
      <c r="J4" s="223" t="s">
        <v>318</v>
      </c>
      <c r="K4" s="223" t="s">
        <v>319</v>
      </c>
      <c r="L4" s="223" t="s">
        <v>320</v>
      </c>
      <c r="M4" s="223" t="s">
        <v>321</v>
      </c>
      <c r="N4" s="223" t="s">
        <v>327</v>
      </c>
      <c r="O4" s="223" t="s">
        <v>322</v>
      </c>
      <c r="P4" s="223" t="s">
        <v>326</v>
      </c>
    </row>
    <row r="5" spans="1:16" x14ac:dyDescent="0.25">
      <c r="A5" s="208"/>
      <c r="B5" s="168">
        <v>1</v>
      </c>
      <c r="C5" s="168">
        <v>2</v>
      </c>
      <c r="D5" s="168">
        <v>3</v>
      </c>
      <c r="E5" s="168">
        <v>4</v>
      </c>
      <c r="F5" s="168">
        <v>5</v>
      </c>
      <c r="G5" s="168">
        <v>6</v>
      </c>
      <c r="H5" s="168">
        <v>7</v>
      </c>
      <c r="I5" s="168">
        <v>8</v>
      </c>
      <c r="J5" s="168">
        <v>9</v>
      </c>
      <c r="K5" s="168">
        <v>10</v>
      </c>
      <c r="L5" s="168">
        <v>11</v>
      </c>
      <c r="M5" s="168">
        <v>12</v>
      </c>
      <c r="N5" s="168">
        <v>13</v>
      </c>
      <c r="O5" s="168">
        <v>14</v>
      </c>
      <c r="P5" s="168">
        <v>15</v>
      </c>
    </row>
    <row r="6" spans="1:16" ht="33.75" customHeight="1" x14ac:dyDescent="0.25">
      <c r="A6" s="170" t="s">
        <v>194</v>
      </c>
      <c r="B6" s="171" t="s">
        <v>176</v>
      </c>
      <c r="C6" s="172" t="s">
        <v>185</v>
      </c>
      <c r="D6" s="224">
        <f t="shared" ref="D6:P6" si="0">SUM(D9:D10,D12:D15,D17:D21,D23:D24,D26:D32,D34:D37,D39:D41,D43:D48,D50:D52,D54:D56,D58:D60,D62:D67)</f>
        <v>0</v>
      </c>
      <c r="E6" s="224">
        <f t="shared" si="0"/>
        <v>0</v>
      </c>
      <c r="F6" s="224">
        <f t="shared" si="0"/>
        <v>0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0</v>
      </c>
      <c r="O6" s="224">
        <f t="shared" si="0"/>
        <v>0</v>
      </c>
      <c r="P6" s="224">
        <f t="shared" si="0"/>
        <v>0</v>
      </c>
    </row>
    <row r="7" spans="1:16" ht="27" customHeight="1" x14ac:dyDescent="0.25">
      <c r="A7" s="174" t="s">
        <v>186</v>
      </c>
      <c r="B7" s="168"/>
      <c r="C7" s="175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</row>
    <row r="8" spans="1:16" x14ac:dyDescent="0.25">
      <c r="A8" s="177" t="s">
        <v>175</v>
      </c>
      <c r="B8" s="184" t="s">
        <v>159</v>
      </c>
      <c r="C8" s="178" t="s">
        <v>185</v>
      </c>
      <c r="D8" s="225">
        <f t="shared" ref="D8:P8" si="1">SUM(D9:D10)</f>
        <v>0</v>
      </c>
      <c r="E8" s="225">
        <f t="shared" si="1"/>
        <v>0</v>
      </c>
      <c r="F8" s="225">
        <f t="shared" si="1"/>
        <v>0</v>
      </c>
      <c r="G8" s="225">
        <f t="shared" si="1"/>
        <v>0</v>
      </c>
      <c r="H8" s="225">
        <f t="shared" si="1"/>
        <v>0</v>
      </c>
      <c r="I8" s="225">
        <f t="shared" si="1"/>
        <v>0</v>
      </c>
      <c r="J8" s="225">
        <f t="shared" si="1"/>
        <v>0</v>
      </c>
      <c r="K8" s="225">
        <f t="shared" si="1"/>
        <v>0</v>
      </c>
      <c r="L8" s="225">
        <f t="shared" si="1"/>
        <v>0</v>
      </c>
      <c r="M8" s="225">
        <f t="shared" si="1"/>
        <v>0</v>
      </c>
      <c r="N8" s="225">
        <f t="shared" si="1"/>
        <v>0</v>
      </c>
      <c r="O8" s="225">
        <f t="shared" si="1"/>
        <v>0</v>
      </c>
      <c r="P8" s="225">
        <f t="shared" si="1"/>
        <v>0</v>
      </c>
    </row>
    <row r="9" spans="1:16" x14ac:dyDescent="0.25">
      <c r="A9" s="180" t="s">
        <v>195</v>
      </c>
      <c r="B9" s="181" t="s">
        <v>185</v>
      </c>
      <c r="C9" s="182" t="s">
        <v>196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</row>
    <row r="10" spans="1:16" x14ac:dyDescent="0.25">
      <c r="A10" s="180" t="s">
        <v>177</v>
      </c>
      <c r="B10" s="181" t="s">
        <v>185</v>
      </c>
      <c r="C10" s="182" t="s">
        <v>178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</row>
    <row r="11" spans="1:16" x14ac:dyDescent="0.25">
      <c r="A11" s="183" t="s">
        <v>9</v>
      </c>
      <c r="B11" s="184" t="s">
        <v>137</v>
      </c>
      <c r="C11" s="185" t="s">
        <v>185</v>
      </c>
      <c r="D11" s="225">
        <f t="shared" ref="D11:P11" si="2">SUM(D12:D15)</f>
        <v>0</v>
      </c>
      <c r="E11" s="225">
        <f t="shared" si="2"/>
        <v>0</v>
      </c>
      <c r="F11" s="225">
        <f t="shared" si="2"/>
        <v>0</v>
      </c>
      <c r="G11" s="225">
        <f t="shared" si="2"/>
        <v>0</v>
      </c>
      <c r="H11" s="225">
        <f t="shared" si="2"/>
        <v>0</v>
      </c>
      <c r="I11" s="225">
        <f t="shared" si="2"/>
        <v>0</v>
      </c>
      <c r="J11" s="225">
        <f t="shared" si="2"/>
        <v>0</v>
      </c>
      <c r="K11" s="225">
        <f t="shared" si="2"/>
        <v>0</v>
      </c>
      <c r="L11" s="225">
        <f t="shared" si="2"/>
        <v>0</v>
      </c>
      <c r="M11" s="225">
        <f t="shared" si="2"/>
        <v>0</v>
      </c>
      <c r="N11" s="225">
        <f t="shared" si="2"/>
        <v>0</v>
      </c>
      <c r="O11" s="225">
        <f t="shared" si="2"/>
        <v>0</v>
      </c>
      <c r="P11" s="225">
        <f t="shared" si="2"/>
        <v>0</v>
      </c>
    </row>
    <row r="12" spans="1:16" x14ac:dyDescent="0.25">
      <c r="A12" s="180" t="s">
        <v>197</v>
      </c>
      <c r="B12" s="187" t="s">
        <v>185</v>
      </c>
      <c r="C12" s="182" t="s">
        <v>201</v>
      </c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</row>
    <row r="13" spans="1:16" x14ac:dyDescent="0.25">
      <c r="A13" s="180" t="s">
        <v>198</v>
      </c>
      <c r="B13" s="187" t="s">
        <v>185</v>
      </c>
      <c r="C13" s="182" t="s">
        <v>202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</row>
    <row r="14" spans="1:16" x14ac:dyDescent="0.25">
      <c r="A14" s="180" t="s">
        <v>199</v>
      </c>
      <c r="B14" s="187" t="s">
        <v>185</v>
      </c>
      <c r="C14" s="182" t="s">
        <v>203</v>
      </c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</row>
    <row r="15" spans="1:16" x14ac:dyDescent="0.25">
      <c r="A15" s="180" t="s">
        <v>200</v>
      </c>
      <c r="B15" s="187" t="s">
        <v>185</v>
      </c>
      <c r="C15" s="182" t="s">
        <v>204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x14ac:dyDescent="0.25">
      <c r="A16" s="183" t="s">
        <v>10</v>
      </c>
      <c r="B16" s="184" t="s">
        <v>140</v>
      </c>
      <c r="C16" s="189" t="s">
        <v>185</v>
      </c>
      <c r="D16" s="225">
        <f t="shared" ref="D16:P16" si="3">SUM(D17:D21)</f>
        <v>0</v>
      </c>
      <c r="E16" s="225">
        <f t="shared" si="3"/>
        <v>0</v>
      </c>
      <c r="F16" s="225">
        <f t="shared" si="3"/>
        <v>0</v>
      </c>
      <c r="G16" s="225">
        <f t="shared" si="3"/>
        <v>0</v>
      </c>
      <c r="H16" s="225">
        <f t="shared" si="3"/>
        <v>0</v>
      </c>
      <c r="I16" s="225">
        <f t="shared" si="3"/>
        <v>0</v>
      </c>
      <c r="J16" s="225">
        <f t="shared" si="3"/>
        <v>0</v>
      </c>
      <c r="K16" s="225">
        <f t="shared" si="3"/>
        <v>0</v>
      </c>
      <c r="L16" s="225">
        <f t="shared" si="3"/>
        <v>0</v>
      </c>
      <c r="M16" s="225">
        <f t="shared" si="3"/>
        <v>0</v>
      </c>
      <c r="N16" s="225">
        <f t="shared" si="3"/>
        <v>0</v>
      </c>
      <c r="O16" s="225">
        <f t="shared" si="3"/>
        <v>0</v>
      </c>
      <c r="P16" s="225">
        <f t="shared" si="3"/>
        <v>0</v>
      </c>
    </row>
    <row r="17" spans="1:16" x14ac:dyDescent="0.25">
      <c r="A17" s="180" t="s">
        <v>205</v>
      </c>
      <c r="B17" s="187" t="s">
        <v>185</v>
      </c>
      <c r="C17" s="182" t="s">
        <v>210</v>
      </c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</row>
    <row r="18" spans="1:16" x14ac:dyDescent="0.25">
      <c r="A18" s="180" t="s">
        <v>206</v>
      </c>
      <c r="B18" s="187" t="s">
        <v>185</v>
      </c>
      <c r="C18" s="182" t="s">
        <v>211</v>
      </c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</row>
    <row r="19" spans="1:16" x14ac:dyDescent="0.25">
      <c r="A19" s="180" t="s">
        <v>207</v>
      </c>
      <c r="B19" s="187" t="s">
        <v>185</v>
      </c>
      <c r="C19" s="182" t="s">
        <v>212</v>
      </c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</row>
    <row r="20" spans="1:16" x14ac:dyDescent="0.25">
      <c r="A20" s="180" t="s">
        <v>208</v>
      </c>
      <c r="B20" s="187" t="s">
        <v>185</v>
      </c>
      <c r="C20" s="182" t="s">
        <v>213</v>
      </c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</row>
    <row r="21" spans="1:16" x14ac:dyDescent="0.25">
      <c r="A21" s="180" t="s">
        <v>209</v>
      </c>
      <c r="B21" s="187" t="s">
        <v>185</v>
      </c>
      <c r="C21" s="182" t="s">
        <v>214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</row>
    <row r="22" spans="1:16" x14ac:dyDescent="0.25">
      <c r="A22" s="183" t="s">
        <v>11</v>
      </c>
      <c r="B22" s="184" t="s">
        <v>141</v>
      </c>
      <c r="C22" s="189" t="s">
        <v>185</v>
      </c>
      <c r="D22" s="225">
        <f t="shared" ref="D22:P22" si="4">SUM(D23:D24)</f>
        <v>0</v>
      </c>
      <c r="E22" s="225">
        <f t="shared" si="4"/>
        <v>0</v>
      </c>
      <c r="F22" s="225">
        <f t="shared" si="4"/>
        <v>0</v>
      </c>
      <c r="G22" s="225">
        <f t="shared" si="4"/>
        <v>0</v>
      </c>
      <c r="H22" s="225">
        <f t="shared" si="4"/>
        <v>0</v>
      </c>
      <c r="I22" s="225">
        <f t="shared" si="4"/>
        <v>0</v>
      </c>
      <c r="J22" s="225">
        <f t="shared" si="4"/>
        <v>0</v>
      </c>
      <c r="K22" s="225">
        <f t="shared" si="4"/>
        <v>0</v>
      </c>
      <c r="L22" s="225">
        <f t="shared" si="4"/>
        <v>0</v>
      </c>
      <c r="M22" s="225">
        <f t="shared" si="4"/>
        <v>0</v>
      </c>
      <c r="N22" s="225">
        <f t="shared" si="4"/>
        <v>0</v>
      </c>
      <c r="O22" s="225">
        <f t="shared" si="4"/>
        <v>0</v>
      </c>
      <c r="P22" s="225">
        <f t="shared" si="4"/>
        <v>0</v>
      </c>
    </row>
    <row r="23" spans="1:16" x14ac:dyDescent="0.25">
      <c r="A23" s="180" t="s">
        <v>215</v>
      </c>
      <c r="B23" s="187" t="s">
        <v>185</v>
      </c>
      <c r="C23" s="182" t="s">
        <v>217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</row>
    <row r="24" spans="1:16" x14ac:dyDescent="0.25">
      <c r="A24" s="180" t="s">
        <v>216</v>
      </c>
      <c r="B24" s="187" t="s">
        <v>185</v>
      </c>
      <c r="C24" s="182" t="s">
        <v>218</v>
      </c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</row>
    <row r="25" spans="1:16" x14ac:dyDescent="0.25">
      <c r="A25" s="183" t="s">
        <v>12</v>
      </c>
      <c r="B25" s="184" t="s">
        <v>143</v>
      </c>
      <c r="C25" s="189" t="s">
        <v>185</v>
      </c>
      <c r="D25" s="225">
        <f t="shared" ref="D25:P25" si="5">SUM(D26:D32)</f>
        <v>0</v>
      </c>
      <c r="E25" s="225">
        <f t="shared" si="5"/>
        <v>0</v>
      </c>
      <c r="F25" s="225">
        <f t="shared" si="5"/>
        <v>0</v>
      </c>
      <c r="G25" s="225">
        <f t="shared" si="5"/>
        <v>0</v>
      </c>
      <c r="H25" s="225">
        <f t="shared" si="5"/>
        <v>0</v>
      </c>
      <c r="I25" s="225">
        <f t="shared" si="5"/>
        <v>0</v>
      </c>
      <c r="J25" s="225">
        <f t="shared" si="5"/>
        <v>0</v>
      </c>
      <c r="K25" s="225">
        <f t="shared" si="5"/>
        <v>0</v>
      </c>
      <c r="L25" s="225">
        <f t="shared" si="5"/>
        <v>0</v>
      </c>
      <c r="M25" s="225">
        <f t="shared" si="5"/>
        <v>0</v>
      </c>
      <c r="N25" s="225">
        <f t="shared" si="5"/>
        <v>0</v>
      </c>
      <c r="O25" s="225">
        <f t="shared" si="5"/>
        <v>0</v>
      </c>
      <c r="P25" s="225">
        <f t="shared" si="5"/>
        <v>0</v>
      </c>
    </row>
    <row r="26" spans="1:16" ht="14.25" customHeight="1" x14ac:dyDescent="0.25">
      <c r="A26" s="180" t="s">
        <v>219</v>
      </c>
      <c r="B26" s="187" t="s">
        <v>185</v>
      </c>
      <c r="C26" s="182" t="s">
        <v>226</v>
      </c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</row>
    <row r="27" spans="1:16" x14ac:dyDescent="0.25">
      <c r="A27" s="180" t="s">
        <v>220</v>
      </c>
      <c r="B27" s="187" t="s">
        <v>185</v>
      </c>
      <c r="C27" s="182" t="s">
        <v>227</v>
      </c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</row>
    <row r="28" spans="1:16" x14ac:dyDescent="0.25">
      <c r="A28" s="180" t="s">
        <v>221</v>
      </c>
      <c r="B28" s="187" t="s">
        <v>185</v>
      </c>
      <c r="C28" s="182" t="s">
        <v>228</v>
      </c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</row>
    <row r="29" spans="1:16" x14ac:dyDescent="0.25">
      <c r="A29" s="180" t="s">
        <v>222</v>
      </c>
      <c r="B29" s="187" t="s">
        <v>185</v>
      </c>
      <c r="C29" s="182" t="s">
        <v>229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</row>
    <row r="30" spans="1:16" x14ac:dyDescent="0.25">
      <c r="A30" s="180" t="s">
        <v>223</v>
      </c>
      <c r="B30" s="187" t="s">
        <v>185</v>
      </c>
      <c r="C30" s="182" t="s">
        <v>230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</row>
    <row r="31" spans="1:16" x14ac:dyDescent="0.25">
      <c r="A31" s="180" t="s">
        <v>224</v>
      </c>
      <c r="B31" s="187" t="s">
        <v>185</v>
      </c>
      <c r="C31" s="182" t="s">
        <v>231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</row>
    <row r="32" spans="1:16" x14ac:dyDescent="0.25">
      <c r="A32" s="180" t="s">
        <v>225</v>
      </c>
      <c r="B32" s="187" t="s">
        <v>185</v>
      </c>
      <c r="C32" s="182" t="s">
        <v>232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</row>
    <row r="33" spans="1:16" x14ac:dyDescent="0.25">
      <c r="A33" s="183" t="s">
        <v>13</v>
      </c>
      <c r="B33" s="184" t="s">
        <v>145</v>
      </c>
      <c r="C33" s="189" t="s">
        <v>185</v>
      </c>
      <c r="D33" s="225">
        <f t="shared" ref="D33:P33" si="6">SUM(D34:D37)</f>
        <v>0</v>
      </c>
      <c r="E33" s="225">
        <f t="shared" si="6"/>
        <v>0</v>
      </c>
      <c r="F33" s="225">
        <f t="shared" si="6"/>
        <v>0</v>
      </c>
      <c r="G33" s="225">
        <f t="shared" si="6"/>
        <v>0</v>
      </c>
      <c r="H33" s="225">
        <f t="shared" si="6"/>
        <v>0</v>
      </c>
      <c r="I33" s="225">
        <f t="shared" si="6"/>
        <v>0</v>
      </c>
      <c r="J33" s="225">
        <f t="shared" si="6"/>
        <v>0</v>
      </c>
      <c r="K33" s="225">
        <f t="shared" si="6"/>
        <v>0</v>
      </c>
      <c r="L33" s="225">
        <f t="shared" si="6"/>
        <v>0</v>
      </c>
      <c r="M33" s="225">
        <f t="shared" si="6"/>
        <v>0</v>
      </c>
      <c r="N33" s="225">
        <f t="shared" si="6"/>
        <v>0</v>
      </c>
      <c r="O33" s="225">
        <f t="shared" si="6"/>
        <v>0</v>
      </c>
      <c r="P33" s="225">
        <f t="shared" si="6"/>
        <v>0</v>
      </c>
    </row>
    <row r="34" spans="1:16" x14ac:dyDescent="0.25">
      <c r="A34" s="180" t="s">
        <v>233</v>
      </c>
      <c r="B34" s="187" t="s">
        <v>185</v>
      </c>
      <c r="C34" s="182" t="s">
        <v>237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</row>
    <row r="35" spans="1:16" x14ac:dyDescent="0.25">
      <c r="A35" s="180" t="s">
        <v>234</v>
      </c>
      <c r="B35" s="187" t="s">
        <v>185</v>
      </c>
      <c r="C35" s="182" t="s">
        <v>238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/>
    </row>
    <row r="36" spans="1:16" x14ac:dyDescent="0.25">
      <c r="A36" s="180" t="s">
        <v>235</v>
      </c>
      <c r="B36" s="187" t="s">
        <v>185</v>
      </c>
      <c r="C36" s="182" t="s">
        <v>239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</row>
    <row r="37" spans="1:16" ht="15" customHeight="1" x14ac:dyDescent="0.25">
      <c r="A37" s="180" t="s">
        <v>236</v>
      </c>
      <c r="B37" s="187" t="s">
        <v>185</v>
      </c>
      <c r="C37" s="182" t="s">
        <v>240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</row>
    <row r="38" spans="1:16" x14ac:dyDescent="0.25">
      <c r="A38" s="183" t="s">
        <v>14</v>
      </c>
      <c r="B38" s="184" t="s">
        <v>147</v>
      </c>
      <c r="C38" s="189" t="s">
        <v>185</v>
      </c>
      <c r="D38" s="225">
        <f t="shared" ref="D38:P38" si="7">SUM(D39:D41)</f>
        <v>0</v>
      </c>
      <c r="E38" s="225">
        <f t="shared" si="7"/>
        <v>0</v>
      </c>
      <c r="F38" s="225">
        <f t="shared" si="7"/>
        <v>0</v>
      </c>
      <c r="G38" s="225">
        <f t="shared" si="7"/>
        <v>0</v>
      </c>
      <c r="H38" s="225">
        <f t="shared" si="7"/>
        <v>0</v>
      </c>
      <c r="I38" s="225">
        <f t="shared" si="7"/>
        <v>0</v>
      </c>
      <c r="J38" s="225">
        <f t="shared" si="7"/>
        <v>0</v>
      </c>
      <c r="K38" s="225">
        <f t="shared" si="7"/>
        <v>0</v>
      </c>
      <c r="L38" s="225">
        <f t="shared" si="7"/>
        <v>0</v>
      </c>
      <c r="M38" s="225">
        <f t="shared" si="7"/>
        <v>0</v>
      </c>
      <c r="N38" s="225">
        <f t="shared" si="7"/>
        <v>0</v>
      </c>
      <c r="O38" s="225">
        <f t="shared" si="7"/>
        <v>0</v>
      </c>
      <c r="P38" s="225">
        <f t="shared" si="7"/>
        <v>0</v>
      </c>
    </row>
    <row r="39" spans="1:16" x14ac:dyDescent="0.25">
      <c r="A39" s="180" t="s">
        <v>241</v>
      </c>
      <c r="B39" s="187" t="s">
        <v>185</v>
      </c>
      <c r="C39" s="182" t="s">
        <v>244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</row>
    <row r="40" spans="1:16" x14ac:dyDescent="0.25">
      <c r="A40" s="180" t="s">
        <v>242</v>
      </c>
      <c r="B40" s="187" t="s">
        <v>185</v>
      </c>
      <c r="C40" s="182" t="s">
        <v>245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1:16" x14ac:dyDescent="0.25">
      <c r="A41" s="180" t="s">
        <v>243</v>
      </c>
      <c r="B41" s="187" t="s">
        <v>185</v>
      </c>
      <c r="C41" s="182" t="s">
        <v>246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</row>
    <row r="42" spans="1:16" x14ac:dyDescent="0.25">
      <c r="A42" s="183" t="s">
        <v>15</v>
      </c>
      <c r="B42" s="184" t="s">
        <v>150</v>
      </c>
      <c r="C42" s="189" t="s">
        <v>185</v>
      </c>
      <c r="D42" s="225">
        <f t="shared" ref="D42:P42" si="8">SUM(D43:D48)</f>
        <v>0</v>
      </c>
      <c r="E42" s="225">
        <f t="shared" si="8"/>
        <v>0</v>
      </c>
      <c r="F42" s="225">
        <f t="shared" si="8"/>
        <v>0</v>
      </c>
      <c r="G42" s="225">
        <f t="shared" si="8"/>
        <v>0</v>
      </c>
      <c r="H42" s="225">
        <f t="shared" si="8"/>
        <v>0</v>
      </c>
      <c r="I42" s="225">
        <f t="shared" si="8"/>
        <v>0</v>
      </c>
      <c r="J42" s="225">
        <f t="shared" si="8"/>
        <v>0</v>
      </c>
      <c r="K42" s="225">
        <f t="shared" si="8"/>
        <v>0</v>
      </c>
      <c r="L42" s="225">
        <f t="shared" si="8"/>
        <v>0</v>
      </c>
      <c r="M42" s="225">
        <f t="shared" si="8"/>
        <v>0</v>
      </c>
      <c r="N42" s="225">
        <f t="shared" si="8"/>
        <v>0</v>
      </c>
      <c r="O42" s="225">
        <f t="shared" si="8"/>
        <v>0</v>
      </c>
      <c r="P42" s="225">
        <f t="shared" si="8"/>
        <v>0</v>
      </c>
    </row>
    <row r="43" spans="1:16" x14ac:dyDescent="0.25">
      <c r="A43" s="180" t="s">
        <v>247</v>
      </c>
      <c r="B43" s="187" t="s">
        <v>185</v>
      </c>
      <c r="C43" s="182" t="s">
        <v>252</v>
      </c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</row>
    <row r="44" spans="1:16" x14ac:dyDescent="0.25">
      <c r="A44" s="180" t="s">
        <v>187</v>
      </c>
      <c r="B44" s="187" t="s">
        <v>185</v>
      </c>
      <c r="C44" s="182" t="s">
        <v>253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</row>
    <row r="45" spans="1:16" x14ac:dyDescent="0.25">
      <c r="A45" s="180" t="s">
        <v>248</v>
      </c>
      <c r="B45" s="187" t="s">
        <v>185</v>
      </c>
      <c r="C45" s="182" t="s">
        <v>254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</row>
    <row r="46" spans="1:16" x14ac:dyDescent="0.25">
      <c r="A46" s="180" t="s">
        <v>249</v>
      </c>
      <c r="B46" s="187" t="s">
        <v>185</v>
      </c>
      <c r="C46" s="182" t="s">
        <v>255</v>
      </c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</row>
    <row r="47" spans="1:16" x14ac:dyDescent="0.25">
      <c r="A47" s="180" t="s">
        <v>250</v>
      </c>
      <c r="B47" s="187" t="s">
        <v>185</v>
      </c>
      <c r="C47" s="182" t="s">
        <v>256</v>
      </c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</row>
    <row r="48" spans="1:16" x14ac:dyDescent="0.25">
      <c r="A48" s="180" t="s">
        <v>251</v>
      </c>
      <c r="B48" s="187" t="s">
        <v>185</v>
      </c>
      <c r="C48" s="182" t="s">
        <v>257</v>
      </c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</row>
    <row r="49" spans="1:16" x14ac:dyDescent="0.25">
      <c r="A49" s="183" t="s">
        <v>16</v>
      </c>
      <c r="B49" s="184" t="s">
        <v>151</v>
      </c>
      <c r="C49" s="189" t="s">
        <v>185</v>
      </c>
      <c r="D49" s="225">
        <f t="shared" ref="D49:P49" si="9">SUM(D50:D52)</f>
        <v>0</v>
      </c>
      <c r="E49" s="225">
        <f t="shared" si="9"/>
        <v>0</v>
      </c>
      <c r="F49" s="225">
        <f t="shared" si="9"/>
        <v>0</v>
      </c>
      <c r="G49" s="225">
        <f t="shared" si="9"/>
        <v>0</v>
      </c>
      <c r="H49" s="225">
        <f t="shared" si="9"/>
        <v>0</v>
      </c>
      <c r="I49" s="225">
        <f t="shared" si="9"/>
        <v>0</v>
      </c>
      <c r="J49" s="225">
        <f t="shared" si="9"/>
        <v>0</v>
      </c>
      <c r="K49" s="225">
        <f t="shared" si="9"/>
        <v>0</v>
      </c>
      <c r="L49" s="225">
        <f t="shared" si="9"/>
        <v>0</v>
      </c>
      <c r="M49" s="225">
        <f t="shared" si="9"/>
        <v>0</v>
      </c>
      <c r="N49" s="225">
        <f t="shared" si="9"/>
        <v>0</v>
      </c>
      <c r="O49" s="225">
        <f t="shared" si="9"/>
        <v>0</v>
      </c>
      <c r="P49" s="225">
        <f t="shared" si="9"/>
        <v>0</v>
      </c>
    </row>
    <row r="50" spans="1:16" x14ac:dyDescent="0.25">
      <c r="A50" s="180" t="s">
        <v>258</v>
      </c>
      <c r="B50" s="187" t="s">
        <v>185</v>
      </c>
      <c r="C50" s="182" t="s">
        <v>261</v>
      </c>
      <c r="D50" s="257"/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</row>
    <row r="51" spans="1:16" x14ac:dyDescent="0.25">
      <c r="A51" s="180" t="s">
        <v>259</v>
      </c>
      <c r="B51" s="187" t="s">
        <v>185</v>
      </c>
      <c r="C51" s="182" t="s">
        <v>262</v>
      </c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</row>
    <row r="52" spans="1:16" x14ac:dyDescent="0.25">
      <c r="A52" s="180" t="s">
        <v>260</v>
      </c>
      <c r="B52" s="187" t="s">
        <v>185</v>
      </c>
      <c r="C52" s="182" t="s">
        <v>263</v>
      </c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</row>
    <row r="53" spans="1:16" x14ac:dyDescent="0.25">
      <c r="A53" s="183" t="s">
        <v>17</v>
      </c>
      <c r="B53" s="184" t="s">
        <v>154</v>
      </c>
      <c r="C53" s="189" t="s">
        <v>185</v>
      </c>
      <c r="D53" s="225">
        <f t="shared" ref="D53:P53" si="10">SUM(D54:D56)</f>
        <v>0</v>
      </c>
      <c r="E53" s="225">
        <f t="shared" si="10"/>
        <v>0</v>
      </c>
      <c r="F53" s="225">
        <f t="shared" si="10"/>
        <v>0</v>
      </c>
      <c r="G53" s="225">
        <f t="shared" si="10"/>
        <v>0</v>
      </c>
      <c r="H53" s="225">
        <f t="shared" si="10"/>
        <v>0</v>
      </c>
      <c r="I53" s="225">
        <f t="shared" si="10"/>
        <v>0</v>
      </c>
      <c r="J53" s="225">
        <f t="shared" si="10"/>
        <v>0</v>
      </c>
      <c r="K53" s="225">
        <f t="shared" si="10"/>
        <v>0</v>
      </c>
      <c r="L53" s="225">
        <f t="shared" si="10"/>
        <v>0</v>
      </c>
      <c r="M53" s="225">
        <f t="shared" si="10"/>
        <v>0</v>
      </c>
      <c r="N53" s="225">
        <f t="shared" si="10"/>
        <v>0</v>
      </c>
      <c r="O53" s="225">
        <f t="shared" si="10"/>
        <v>0</v>
      </c>
      <c r="P53" s="225">
        <f t="shared" si="10"/>
        <v>0</v>
      </c>
    </row>
    <row r="54" spans="1:16" x14ac:dyDescent="0.25">
      <c r="A54" s="180" t="s">
        <v>264</v>
      </c>
      <c r="B54" s="187" t="s">
        <v>185</v>
      </c>
      <c r="C54" s="182" t="s">
        <v>267</v>
      </c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</row>
    <row r="55" spans="1:16" x14ac:dyDescent="0.25">
      <c r="A55" s="180" t="s">
        <v>265</v>
      </c>
      <c r="B55" s="187" t="s">
        <v>185</v>
      </c>
      <c r="C55" s="182" t="s">
        <v>268</v>
      </c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</row>
    <row r="56" spans="1:16" x14ac:dyDescent="0.25">
      <c r="A56" s="180" t="s">
        <v>266</v>
      </c>
      <c r="B56" s="187" t="s">
        <v>185</v>
      </c>
      <c r="C56" s="182" t="s">
        <v>269</v>
      </c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</row>
    <row r="57" spans="1:16" x14ac:dyDescent="0.25">
      <c r="A57" s="183" t="s">
        <v>18</v>
      </c>
      <c r="B57" s="184" t="s">
        <v>156</v>
      </c>
      <c r="C57" s="189" t="s">
        <v>185</v>
      </c>
      <c r="D57" s="225">
        <f t="shared" ref="D57:P57" si="11">SUM(D58:D60)</f>
        <v>0</v>
      </c>
      <c r="E57" s="225">
        <f t="shared" si="11"/>
        <v>0</v>
      </c>
      <c r="F57" s="225">
        <f t="shared" si="11"/>
        <v>0</v>
      </c>
      <c r="G57" s="225">
        <f t="shared" si="11"/>
        <v>0</v>
      </c>
      <c r="H57" s="225">
        <f t="shared" si="11"/>
        <v>0</v>
      </c>
      <c r="I57" s="225">
        <f t="shared" si="11"/>
        <v>0</v>
      </c>
      <c r="J57" s="225">
        <f t="shared" si="11"/>
        <v>0</v>
      </c>
      <c r="K57" s="225">
        <f t="shared" si="11"/>
        <v>0</v>
      </c>
      <c r="L57" s="225">
        <f t="shared" si="11"/>
        <v>0</v>
      </c>
      <c r="M57" s="225">
        <f t="shared" si="11"/>
        <v>0</v>
      </c>
      <c r="N57" s="225">
        <f t="shared" si="11"/>
        <v>0</v>
      </c>
      <c r="O57" s="225">
        <f t="shared" si="11"/>
        <v>0</v>
      </c>
      <c r="P57" s="225">
        <f t="shared" si="11"/>
        <v>0</v>
      </c>
    </row>
    <row r="58" spans="1:16" x14ac:dyDescent="0.25">
      <c r="A58" s="180" t="s">
        <v>270</v>
      </c>
      <c r="B58" s="187" t="s">
        <v>185</v>
      </c>
      <c r="C58" s="182" t="s">
        <v>273</v>
      </c>
      <c r="D58" s="257"/>
      <c r="E58" s="257"/>
      <c r="F58" s="257"/>
      <c r="G58" s="257"/>
      <c r="H58" s="257"/>
      <c r="I58" s="257"/>
      <c r="J58" s="257"/>
      <c r="K58" s="257"/>
      <c r="L58" s="257"/>
      <c r="M58" s="257"/>
      <c r="N58" s="257"/>
      <c r="O58" s="257"/>
      <c r="P58" s="257"/>
    </row>
    <row r="59" spans="1:16" x14ac:dyDescent="0.25">
      <c r="A59" s="180" t="s">
        <v>271</v>
      </c>
      <c r="B59" s="187" t="s">
        <v>185</v>
      </c>
      <c r="C59" s="182" t="s">
        <v>274</v>
      </c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</row>
    <row r="60" spans="1:16" x14ac:dyDescent="0.25">
      <c r="A60" s="180" t="s">
        <v>272</v>
      </c>
      <c r="B60" s="187" t="s">
        <v>185</v>
      </c>
      <c r="C60" s="182" t="s">
        <v>275</v>
      </c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</row>
    <row r="61" spans="1:16" x14ac:dyDescent="0.25">
      <c r="A61" s="183" t="s">
        <v>19</v>
      </c>
      <c r="B61" s="184" t="s">
        <v>158</v>
      </c>
      <c r="C61" s="189" t="s">
        <v>185</v>
      </c>
      <c r="D61" s="225">
        <f t="shared" ref="D61:P61" si="12">SUM(D62:D67)</f>
        <v>0</v>
      </c>
      <c r="E61" s="225">
        <f t="shared" si="12"/>
        <v>0</v>
      </c>
      <c r="F61" s="225">
        <f t="shared" si="12"/>
        <v>0</v>
      </c>
      <c r="G61" s="225">
        <f t="shared" si="12"/>
        <v>0</v>
      </c>
      <c r="H61" s="225">
        <f t="shared" si="12"/>
        <v>0</v>
      </c>
      <c r="I61" s="225">
        <f t="shared" si="12"/>
        <v>0</v>
      </c>
      <c r="J61" s="225">
        <f t="shared" si="12"/>
        <v>0</v>
      </c>
      <c r="K61" s="225">
        <f t="shared" si="12"/>
        <v>0</v>
      </c>
      <c r="L61" s="225">
        <f t="shared" si="12"/>
        <v>0</v>
      </c>
      <c r="M61" s="225">
        <f t="shared" si="12"/>
        <v>0</v>
      </c>
      <c r="N61" s="225">
        <f t="shared" si="12"/>
        <v>0</v>
      </c>
      <c r="O61" s="225">
        <f t="shared" si="12"/>
        <v>0</v>
      </c>
      <c r="P61" s="225">
        <f t="shared" si="12"/>
        <v>0</v>
      </c>
    </row>
    <row r="62" spans="1:16" x14ac:dyDescent="0.25">
      <c r="A62" s="180" t="s">
        <v>276</v>
      </c>
      <c r="B62" s="187" t="s">
        <v>185</v>
      </c>
      <c r="C62" s="182" t="s">
        <v>282</v>
      </c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</row>
    <row r="63" spans="1:16" x14ac:dyDescent="0.25">
      <c r="A63" s="180" t="s">
        <v>277</v>
      </c>
      <c r="B63" s="187" t="s">
        <v>185</v>
      </c>
      <c r="C63" s="182" t="s">
        <v>283</v>
      </c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</row>
    <row r="64" spans="1:16" x14ac:dyDescent="0.25">
      <c r="A64" s="180" t="s">
        <v>278</v>
      </c>
      <c r="B64" s="187" t="s">
        <v>185</v>
      </c>
      <c r="C64" s="182" t="s">
        <v>284</v>
      </c>
      <c r="D64" s="257"/>
      <c r="E64" s="257"/>
      <c r="F64" s="257"/>
      <c r="G64" s="257"/>
      <c r="H64" s="257"/>
      <c r="I64" s="257"/>
      <c r="J64" s="257"/>
      <c r="K64" s="257"/>
      <c r="L64" s="257"/>
      <c r="M64" s="257"/>
      <c r="N64" s="257"/>
      <c r="O64" s="257"/>
      <c r="P64" s="257"/>
    </row>
    <row r="65" spans="1:16" x14ac:dyDescent="0.25">
      <c r="A65" s="180" t="s">
        <v>279</v>
      </c>
      <c r="B65" s="187" t="s">
        <v>185</v>
      </c>
      <c r="C65" s="182" t="s">
        <v>285</v>
      </c>
      <c r="D65" s="257"/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</row>
    <row r="66" spans="1:16" x14ac:dyDescent="0.25">
      <c r="A66" s="180" t="s">
        <v>280</v>
      </c>
      <c r="B66" s="187" t="s">
        <v>185</v>
      </c>
      <c r="C66" s="182" t="s">
        <v>286</v>
      </c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</row>
    <row r="67" spans="1:16" x14ac:dyDescent="0.25">
      <c r="A67" s="180" t="s">
        <v>281</v>
      </c>
      <c r="B67" s="187" t="s">
        <v>185</v>
      </c>
      <c r="C67" s="182" t="s">
        <v>287</v>
      </c>
      <c r="D67" s="257"/>
      <c r="E67" s="257"/>
      <c r="F67" s="257"/>
      <c r="G67" s="257"/>
      <c r="H67" s="257"/>
      <c r="I67" s="257"/>
      <c r="J67" s="257"/>
      <c r="K67" s="257"/>
      <c r="L67" s="257"/>
      <c r="M67" s="257"/>
      <c r="N67" s="257"/>
      <c r="O67" s="257"/>
      <c r="P67" s="257"/>
    </row>
    <row r="68" spans="1:16" x14ac:dyDescent="0.25">
      <c r="A68" s="208"/>
      <c r="B68" s="187"/>
      <c r="C68" s="215"/>
      <c r="D68" s="208"/>
      <c r="E68" s="208"/>
      <c r="F68" s="208"/>
      <c r="G68" s="176"/>
      <c r="H68" s="176"/>
      <c r="I68" s="176"/>
      <c r="J68" s="176"/>
      <c r="K68" s="176"/>
      <c r="L68" s="176"/>
      <c r="M68" s="176"/>
      <c r="N68" s="176"/>
      <c r="O68" s="176"/>
      <c r="P68" s="176"/>
    </row>
    <row r="69" spans="1:16" x14ac:dyDescent="0.25">
      <c r="A69" s="208"/>
      <c r="B69" s="167"/>
      <c r="C69" s="167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</row>
    <row r="70" spans="1:16" ht="23.25" customHeight="1" x14ac:dyDescent="0.25">
      <c r="A70" s="193" t="s">
        <v>188</v>
      </c>
      <c r="B70" s="167"/>
      <c r="C70" s="167"/>
      <c r="D70" s="177">
        <f t="shared" ref="D70:P70" si="13">SUM(D8,D11,D16,D22,D25,D33,D38,D42,D49,D53,D57,D61)</f>
        <v>0</v>
      </c>
      <c r="E70" s="177">
        <f t="shared" si="13"/>
        <v>0</v>
      </c>
      <c r="F70" s="177">
        <f t="shared" si="13"/>
        <v>0</v>
      </c>
      <c r="G70" s="177">
        <f t="shared" si="13"/>
        <v>0</v>
      </c>
      <c r="H70" s="177">
        <f t="shared" si="13"/>
        <v>0</v>
      </c>
      <c r="I70" s="177">
        <f t="shared" si="13"/>
        <v>0</v>
      </c>
      <c r="J70" s="177">
        <f t="shared" si="13"/>
        <v>0</v>
      </c>
      <c r="K70" s="177">
        <f t="shared" si="13"/>
        <v>0</v>
      </c>
      <c r="L70" s="177">
        <f t="shared" si="13"/>
        <v>0</v>
      </c>
      <c r="M70" s="177">
        <f t="shared" si="13"/>
        <v>0</v>
      </c>
      <c r="N70" s="177">
        <f t="shared" si="13"/>
        <v>0</v>
      </c>
      <c r="O70" s="177">
        <f t="shared" si="13"/>
        <v>0</v>
      </c>
      <c r="P70" s="177">
        <f t="shared" si="13"/>
        <v>0</v>
      </c>
    </row>
    <row r="71" spans="1:16" x14ac:dyDescent="0.25">
      <c r="A71" s="177"/>
      <c r="B71" s="167"/>
      <c r="C71" s="16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</row>
    <row r="72" spans="1:16" x14ac:dyDescent="0.25">
      <c r="A72" s="197" t="s">
        <v>189</v>
      </c>
      <c r="B72" s="198"/>
      <c r="C72" s="198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</row>
    <row r="73" spans="1:16" x14ac:dyDescent="0.25">
      <c r="A73" s="199" t="s">
        <v>190</v>
      </c>
      <c r="B73" s="200"/>
      <c r="C73" s="200"/>
      <c r="D73" s="226">
        <f>D6-D72</f>
        <v>0</v>
      </c>
      <c r="E73" s="226">
        <f t="shared" ref="E73:P73" si="14">E6-E72</f>
        <v>0</v>
      </c>
      <c r="F73" s="226">
        <f t="shared" si="14"/>
        <v>0</v>
      </c>
      <c r="G73" s="226">
        <f t="shared" si="14"/>
        <v>0</v>
      </c>
      <c r="H73" s="226">
        <f t="shared" si="14"/>
        <v>0</v>
      </c>
      <c r="I73" s="226">
        <f t="shared" si="14"/>
        <v>0</v>
      </c>
      <c r="J73" s="226">
        <f t="shared" si="14"/>
        <v>0</v>
      </c>
      <c r="K73" s="226">
        <f t="shared" si="14"/>
        <v>0</v>
      </c>
      <c r="L73" s="226">
        <f t="shared" si="14"/>
        <v>0</v>
      </c>
      <c r="M73" s="226">
        <f t="shared" si="14"/>
        <v>0</v>
      </c>
      <c r="N73" s="226">
        <f t="shared" si="14"/>
        <v>0</v>
      </c>
      <c r="O73" s="226">
        <f t="shared" si="14"/>
        <v>0</v>
      </c>
      <c r="P73" s="226">
        <f t="shared" si="14"/>
        <v>0</v>
      </c>
    </row>
    <row r="74" spans="1:16" x14ac:dyDescent="0.25">
      <c r="A74" s="227" t="s">
        <v>191</v>
      </c>
      <c r="B74" s="228"/>
      <c r="C74" s="228"/>
      <c r="D74" s="227">
        <v>78</v>
      </c>
      <c r="E74" s="227">
        <v>68</v>
      </c>
      <c r="F74" s="227">
        <v>2</v>
      </c>
      <c r="G74" s="227">
        <v>1</v>
      </c>
      <c r="H74" s="227">
        <v>42</v>
      </c>
      <c r="I74" s="227">
        <v>37</v>
      </c>
      <c r="J74" s="227">
        <v>24</v>
      </c>
      <c r="K74" s="227">
        <v>23</v>
      </c>
      <c r="L74" s="227">
        <v>1</v>
      </c>
      <c r="M74" s="227">
        <v>0</v>
      </c>
      <c r="N74" s="227">
        <v>0</v>
      </c>
      <c r="O74" s="227">
        <v>0</v>
      </c>
      <c r="P74" s="227">
        <v>0</v>
      </c>
    </row>
    <row r="75" spans="1:16" x14ac:dyDescent="0.25">
      <c r="A75" s="199" t="s">
        <v>192</v>
      </c>
      <c r="B75" s="226"/>
      <c r="C75" s="226"/>
      <c r="D75" s="226">
        <f t="shared" ref="D75:P75" si="15">D6-D74</f>
        <v>-78</v>
      </c>
      <c r="E75" s="226">
        <f t="shared" si="15"/>
        <v>-68</v>
      </c>
      <c r="F75" s="226">
        <f t="shared" si="15"/>
        <v>-2</v>
      </c>
      <c r="G75" s="226">
        <f t="shared" si="15"/>
        <v>-1</v>
      </c>
      <c r="H75" s="226">
        <f t="shared" si="15"/>
        <v>-42</v>
      </c>
      <c r="I75" s="226">
        <f t="shared" si="15"/>
        <v>-37</v>
      </c>
      <c r="J75" s="226">
        <f t="shared" si="15"/>
        <v>-24</v>
      </c>
      <c r="K75" s="226">
        <f t="shared" si="15"/>
        <v>-23</v>
      </c>
      <c r="L75" s="226">
        <f t="shared" si="15"/>
        <v>-1</v>
      </c>
      <c r="M75" s="226">
        <f t="shared" si="15"/>
        <v>0</v>
      </c>
      <c r="N75" s="226">
        <f t="shared" si="15"/>
        <v>0</v>
      </c>
      <c r="O75" s="226">
        <f t="shared" si="15"/>
        <v>0</v>
      </c>
      <c r="P75" s="226">
        <f t="shared" si="15"/>
        <v>0</v>
      </c>
    </row>
    <row r="76" spans="1:16" ht="106.5" customHeight="1" x14ac:dyDescent="0.25">
      <c r="A76" s="293" t="s">
        <v>193</v>
      </c>
      <c r="B76" s="294"/>
      <c r="C76" s="295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</row>
  </sheetData>
  <sheetProtection sort="0" autoFilter="0"/>
  <mergeCells count="2">
    <mergeCell ref="A2:P2"/>
    <mergeCell ref="A76:C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2" tint="-0.499984740745262"/>
  </sheetPr>
  <dimension ref="A2:X76"/>
  <sheetViews>
    <sheetView zoomScale="80" zoomScaleNormal="80" workbookViewId="0">
      <pane ySplit="6" topLeftCell="A7" activePane="bottomLeft" state="frozen"/>
      <selection pane="bottomLeft" activeCell="M6" sqref="M6 M72"/>
    </sheetView>
  </sheetViews>
  <sheetFormatPr defaultRowHeight="15" x14ac:dyDescent="0.25"/>
  <cols>
    <col min="1" max="1" width="46.85546875" style="163" customWidth="1"/>
    <col min="2" max="2" width="17.140625" style="163" customWidth="1"/>
    <col min="3" max="3" width="16.7109375" style="163" customWidth="1"/>
    <col min="4" max="4" width="13.85546875" style="163" customWidth="1"/>
    <col min="5" max="5" width="14.85546875" style="163" customWidth="1"/>
    <col min="6" max="6" width="9.140625" style="163"/>
    <col min="7" max="7" width="11.5703125" style="163" customWidth="1"/>
    <col min="8" max="10" width="9.140625" style="163"/>
    <col min="11" max="11" width="10" style="163" customWidth="1"/>
    <col min="12" max="13" width="9.140625" style="163"/>
    <col min="14" max="14" width="10.85546875" style="163" customWidth="1"/>
    <col min="15" max="15" width="9.140625" style="163"/>
    <col min="16" max="16" width="13.28515625" style="163" customWidth="1"/>
    <col min="17" max="18" width="9.140625" style="163"/>
    <col min="19" max="19" width="14" style="163" customWidth="1"/>
    <col min="20" max="20" width="13.5703125" style="163" customWidth="1"/>
    <col min="21" max="22" width="9.140625" style="163"/>
    <col min="23" max="23" width="10.28515625" style="163" customWidth="1"/>
    <col min="24" max="24" width="11.42578125" style="163" customWidth="1"/>
    <col min="25" max="16384" width="9.140625" style="163"/>
  </cols>
  <sheetData>
    <row r="2" spans="1:24" ht="18.75" x14ac:dyDescent="0.25">
      <c r="A2" s="288" t="s">
        <v>328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</row>
    <row r="4" spans="1:24" ht="210.75" customHeight="1" x14ac:dyDescent="0.25">
      <c r="A4" s="230" t="s">
        <v>181</v>
      </c>
      <c r="B4" s="168" t="s">
        <v>329</v>
      </c>
      <c r="C4" s="168" t="s">
        <v>330</v>
      </c>
      <c r="D4" s="168" t="s">
        <v>331</v>
      </c>
      <c r="E4" s="168" t="s">
        <v>332</v>
      </c>
      <c r="F4" s="168" t="s">
        <v>333</v>
      </c>
      <c r="G4" s="168" t="s">
        <v>334</v>
      </c>
      <c r="H4" s="168" t="s">
        <v>335</v>
      </c>
      <c r="I4" s="168" t="s">
        <v>336</v>
      </c>
      <c r="J4" s="168" t="s">
        <v>337</v>
      </c>
      <c r="K4" s="168" t="s">
        <v>338</v>
      </c>
      <c r="L4" s="168" t="s">
        <v>339</v>
      </c>
      <c r="M4" s="168" t="s">
        <v>340</v>
      </c>
      <c r="N4" s="168" t="s">
        <v>341</v>
      </c>
      <c r="O4" s="168" t="s">
        <v>342</v>
      </c>
      <c r="P4" s="168" t="s">
        <v>343</v>
      </c>
      <c r="Q4" s="168" t="s">
        <v>344</v>
      </c>
      <c r="R4" s="168" t="s">
        <v>345</v>
      </c>
      <c r="S4" s="168" t="s">
        <v>346</v>
      </c>
      <c r="T4" s="168" t="s">
        <v>347</v>
      </c>
      <c r="U4" s="168" t="s">
        <v>348</v>
      </c>
      <c r="V4" s="168" t="s">
        <v>349</v>
      </c>
      <c r="W4" s="168" t="s">
        <v>350</v>
      </c>
      <c r="X4" s="168" t="s">
        <v>351</v>
      </c>
    </row>
    <row r="5" spans="1:24" x14ac:dyDescent="0.25">
      <c r="A5" s="167"/>
      <c r="B5" s="230">
        <v>1</v>
      </c>
      <c r="C5" s="230">
        <v>2</v>
      </c>
      <c r="D5" s="230">
        <v>3</v>
      </c>
      <c r="E5" s="230">
        <v>4</v>
      </c>
      <c r="F5" s="230">
        <v>5</v>
      </c>
      <c r="G5" s="230">
        <v>6</v>
      </c>
      <c r="H5" s="230">
        <v>7</v>
      </c>
      <c r="I5" s="230">
        <v>8</v>
      </c>
      <c r="J5" s="230">
        <v>9</v>
      </c>
      <c r="K5" s="230">
        <v>10</v>
      </c>
      <c r="L5" s="230">
        <v>11</v>
      </c>
      <c r="M5" s="230">
        <v>12</v>
      </c>
      <c r="N5" s="230">
        <v>13</v>
      </c>
      <c r="O5" s="230">
        <v>14</v>
      </c>
      <c r="P5" s="230">
        <v>15</v>
      </c>
      <c r="Q5" s="230">
        <v>16</v>
      </c>
      <c r="R5" s="230">
        <v>17</v>
      </c>
      <c r="S5" s="230">
        <v>18</v>
      </c>
      <c r="T5" s="230">
        <v>19</v>
      </c>
      <c r="U5" s="230">
        <v>20</v>
      </c>
      <c r="V5" s="230">
        <v>21</v>
      </c>
      <c r="W5" s="230">
        <v>22</v>
      </c>
      <c r="X5" s="230">
        <v>23</v>
      </c>
    </row>
    <row r="6" spans="1:24" ht="45.75" customHeight="1" x14ac:dyDescent="0.25">
      <c r="A6" s="170" t="s">
        <v>194</v>
      </c>
      <c r="B6" s="171" t="s">
        <v>176</v>
      </c>
      <c r="C6" s="172" t="s">
        <v>185</v>
      </c>
      <c r="D6" s="231">
        <f t="shared" ref="D6:X6" si="0">SUM(D9:D10,D12:D15,D17:D21,D23:D24,D26:D32,D34:D37,D39:D41,D43:D48,D50:D52,D54:D56,D58:D60,D62:D67)</f>
        <v>0</v>
      </c>
      <c r="E6" s="231">
        <f t="shared" si="0"/>
        <v>0</v>
      </c>
      <c r="F6" s="232">
        <f t="shared" si="0"/>
        <v>0</v>
      </c>
      <c r="G6" s="232">
        <f t="shared" si="0"/>
        <v>0</v>
      </c>
      <c r="H6" s="232">
        <f t="shared" si="0"/>
        <v>0</v>
      </c>
      <c r="I6" s="232">
        <f t="shared" si="0"/>
        <v>0</v>
      </c>
      <c r="J6" s="209">
        <f t="shared" si="0"/>
        <v>0</v>
      </c>
      <c r="K6" s="209">
        <f t="shared" si="0"/>
        <v>0</v>
      </c>
      <c r="L6" s="209">
        <f t="shared" si="0"/>
        <v>0</v>
      </c>
      <c r="M6" s="209">
        <f t="shared" si="0"/>
        <v>0</v>
      </c>
      <c r="N6" s="209">
        <f t="shared" si="0"/>
        <v>0</v>
      </c>
      <c r="O6" s="209">
        <f t="shared" si="0"/>
        <v>0</v>
      </c>
      <c r="P6" s="209">
        <f t="shared" si="0"/>
        <v>0</v>
      </c>
      <c r="Q6" s="209">
        <f t="shared" si="0"/>
        <v>0</v>
      </c>
      <c r="R6" s="209">
        <f t="shared" si="0"/>
        <v>0</v>
      </c>
      <c r="S6" s="209">
        <f t="shared" si="0"/>
        <v>0</v>
      </c>
      <c r="T6" s="209">
        <f t="shared" si="0"/>
        <v>0</v>
      </c>
      <c r="U6" s="209">
        <f t="shared" si="0"/>
        <v>0</v>
      </c>
      <c r="V6" s="209">
        <f t="shared" si="0"/>
        <v>0</v>
      </c>
      <c r="W6" s="209">
        <f t="shared" si="0"/>
        <v>0</v>
      </c>
      <c r="X6" s="209">
        <f t="shared" si="0"/>
        <v>0</v>
      </c>
    </row>
    <row r="7" spans="1:24" ht="23.25" customHeight="1" x14ac:dyDescent="0.25">
      <c r="A7" s="174" t="s">
        <v>186</v>
      </c>
      <c r="B7" s="168"/>
      <c r="C7" s="175"/>
      <c r="D7" s="167"/>
      <c r="E7" s="167"/>
      <c r="F7" s="167"/>
      <c r="G7" s="167"/>
      <c r="H7" s="167"/>
      <c r="I7" s="167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</row>
    <row r="8" spans="1:24" ht="15" customHeight="1" x14ac:dyDescent="0.25">
      <c r="A8" s="177" t="s">
        <v>175</v>
      </c>
      <c r="B8" s="184" t="s">
        <v>159</v>
      </c>
      <c r="C8" s="178" t="s">
        <v>185</v>
      </c>
      <c r="D8" s="186">
        <f t="shared" ref="D8:X8" si="1">SUM(D9:D10)</f>
        <v>0</v>
      </c>
      <c r="E8" s="186">
        <f t="shared" si="1"/>
        <v>0</v>
      </c>
      <c r="F8" s="234">
        <f t="shared" si="1"/>
        <v>0</v>
      </c>
      <c r="G8" s="234">
        <f t="shared" si="1"/>
        <v>0</v>
      </c>
      <c r="H8" s="234">
        <f t="shared" si="1"/>
        <v>0</v>
      </c>
      <c r="I8" s="234">
        <f t="shared" si="1"/>
        <v>0</v>
      </c>
      <c r="J8" s="210">
        <f t="shared" si="1"/>
        <v>0</v>
      </c>
      <c r="K8" s="210">
        <f t="shared" si="1"/>
        <v>0</v>
      </c>
      <c r="L8" s="210">
        <f t="shared" si="1"/>
        <v>0</v>
      </c>
      <c r="M8" s="210">
        <f t="shared" si="1"/>
        <v>0</v>
      </c>
      <c r="N8" s="210">
        <f t="shared" si="1"/>
        <v>0</v>
      </c>
      <c r="O8" s="210">
        <f t="shared" si="1"/>
        <v>0</v>
      </c>
      <c r="P8" s="210">
        <f t="shared" si="1"/>
        <v>0</v>
      </c>
      <c r="Q8" s="210">
        <f t="shared" si="1"/>
        <v>0</v>
      </c>
      <c r="R8" s="210">
        <f t="shared" si="1"/>
        <v>0</v>
      </c>
      <c r="S8" s="210">
        <f t="shared" si="1"/>
        <v>0</v>
      </c>
      <c r="T8" s="210">
        <f t="shared" si="1"/>
        <v>0</v>
      </c>
      <c r="U8" s="210">
        <f t="shared" si="1"/>
        <v>0</v>
      </c>
      <c r="V8" s="210">
        <f t="shared" si="1"/>
        <v>0</v>
      </c>
      <c r="W8" s="210">
        <f t="shared" si="1"/>
        <v>0</v>
      </c>
      <c r="X8" s="210">
        <f t="shared" si="1"/>
        <v>0</v>
      </c>
    </row>
    <row r="9" spans="1:24" x14ac:dyDescent="0.25">
      <c r="A9" s="180" t="s">
        <v>195</v>
      </c>
      <c r="B9" s="181" t="s">
        <v>185</v>
      </c>
      <c r="C9" s="182" t="s">
        <v>196</v>
      </c>
      <c r="D9" s="250"/>
      <c r="E9" s="250"/>
      <c r="F9" s="260"/>
      <c r="G9" s="260"/>
      <c r="H9" s="260"/>
      <c r="I9" s="260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</row>
    <row r="10" spans="1:24" x14ac:dyDescent="0.25">
      <c r="A10" s="180" t="s">
        <v>177</v>
      </c>
      <c r="B10" s="181" t="s">
        <v>185</v>
      </c>
      <c r="C10" s="182" t="s">
        <v>178</v>
      </c>
      <c r="D10" s="250"/>
      <c r="E10" s="250"/>
      <c r="F10" s="260"/>
      <c r="G10" s="260"/>
      <c r="H10" s="260"/>
      <c r="I10" s="260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</row>
    <row r="11" spans="1:24" x14ac:dyDescent="0.25">
      <c r="A11" s="183" t="s">
        <v>9</v>
      </c>
      <c r="B11" s="184" t="s">
        <v>137</v>
      </c>
      <c r="C11" s="185" t="s">
        <v>185</v>
      </c>
      <c r="D11" s="186">
        <f t="shared" ref="D11:X11" si="2">SUM(D12:D15)</f>
        <v>0</v>
      </c>
      <c r="E11" s="186">
        <f t="shared" si="2"/>
        <v>0</v>
      </c>
      <c r="F11" s="234">
        <f t="shared" si="2"/>
        <v>0</v>
      </c>
      <c r="G11" s="234">
        <f t="shared" si="2"/>
        <v>0</v>
      </c>
      <c r="H11" s="234">
        <f t="shared" si="2"/>
        <v>0</v>
      </c>
      <c r="I11" s="234">
        <f t="shared" si="2"/>
        <v>0</v>
      </c>
      <c r="J11" s="210">
        <f t="shared" si="2"/>
        <v>0</v>
      </c>
      <c r="K11" s="210">
        <f t="shared" si="2"/>
        <v>0</v>
      </c>
      <c r="L11" s="210">
        <f t="shared" si="2"/>
        <v>0</v>
      </c>
      <c r="M11" s="210">
        <f t="shared" si="2"/>
        <v>0</v>
      </c>
      <c r="N11" s="210">
        <f t="shared" si="2"/>
        <v>0</v>
      </c>
      <c r="O11" s="210">
        <f t="shared" si="2"/>
        <v>0</v>
      </c>
      <c r="P11" s="210">
        <f t="shared" si="2"/>
        <v>0</v>
      </c>
      <c r="Q11" s="210">
        <f t="shared" si="2"/>
        <v>0</v>
      </c>
      <c r="R11" s="210">
        <f t="shared" si="2"/>
        <v>0</v>
      </c>
      <c r="S11" s="210">
        <f t="shared" si="2"/>
        <v>0</v>
      </c>
      <c r="T11" s="210">
        <f t="shared" si="2"/>
        <v>0</v>
      </c>
      <c r="U11" s="210">
        <f t="shared" si="2"/>
        <v>0</v>
      </c>
      <c r="V11" s="210">
        <f t="shared" si="2"/>
        <v>0</v>
      </c>
      <c r="W11" s="210">
        <f t="shared" si="2"/>
        <v>0</v>
      </c>
      <c r="X11" s="210">
        <f t="shared" si="2"/>
        <v>0</v>
      </c>
    </row>
    <row r="12" spans="1:24" x14ac:dyDescent="0.25">
      <c r="A12" s="180" t="s">
        <v>197</v>
      </c>
      <c r="B12" s="187" t="s">
        <v>185</v>
      </c>
      <c r="C12" s="182" t="s">
        <v>201</v>
      </c>
      <c r="D12" s="250"/>
      <c r="E12" s="250"/>
      <c r="F12" s="260"/>
      <c r="G12" s="260"/>
      <c r="H12" s="260"/>
      <c r="I12" s="260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</row>
    <row r="13" spans="1:24" x14ac:dyDescent="0.25">
      <c r="A13" s="180" t="s">
        <v>198</v>
      </c>
      <c r="B13" s="187" t="s">
        <v>185</v>
      </c>
      <c r="C13" s="182" t="s">
        <v>202</v>
      </c>
      <c r="D13" s="250"/>
      <c r="E13" s="250"/>
      <c r="F13" s="260"/>
      <c r="G13" s="260"/>
      <c r="H13" s="260"/>
      <c r="I13" s="260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</row>
    <row r="14" spans="1:24" x14ac:dyDescent="0.25">
      <c r="A14" s="180" t="s">
        <v>199</v>
      </c>
      <c r="B14" s="187" t="s">
        <v>185</v>
      </c>
      <c r="C14" s="182" t="s">
        <v>203</v>
      </c>
      <c r="D14" s="250"/>
      <c r="E14" s="250"/>
      <c r="F14" s="260"/>
      <c r="G14" s="260"/>
      <c r="H14" s="260"/>
      <c r="I14" s="260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</row>
    <row r="15" spans="1:24" ht="15" customHeight="1" x14ac:dyDescent="0.25">
      <c r="A15" s="180" t="s">
        <v>200</v>
      </c>
      <c r="B15" s="187" t="s">
        <v>185</v>
      </c>
      <c r="C15" s="182" t="s">
        <v>204</v>
      </c>
      <c r="D15" s="250"/>
      <c r="E15" s="250"/>
      <c r="F15" s="260"/>
      <c r="G15" s="260"/>
      <c r="H15" s="260"/>
      <c r="I15" s="260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</row>
    <row r="16" spans="1:24" x14ac:dyDescent="0.25">
      <c r="A16" s="183" t="s">
        <v>10</v>
      </c>
      <c r="B16" s="184" t="s">
        <v>140</v>
      </c>
      <c r="C16" s="189" t="s">
        <v>185</v>
      </c>
      <c r="D16" s="186">
        <f t="shared" ref="D16:X16" si="3">SUM(D17:D21)</f>
        <v>0</v>
      </c>
      <c r="E16" s="186">
        <f t="shared" si="3"/>
        <v>0</v>
      </c>
      <c r="F16" s="234">
        <f t="shared" si="3"/>
        <v>0</v>
      </c>
      <c r="G16" s="234">
        <f t="shared" si="3"/>
        <v>0</v>
      </c>
      <c r="H16" s="234">
        <f t="shared" si="3"/>
        <v>0</v>
      </c>
      <c r="I16" s="234">
        <f t="shared" si="3"/>
        <v>0</v>
      </c>
      <c r="J16" s="210">
        <f t="shared" si="3"/>
        <v>0</v>
      </c>
      <c r="K16" s="210">
        <f t="shared" si="3"/>
        <v>0</v>
      </c>
      <c r="L16" s="210">
        <f t="shared" si="3"/>
        <v>0</v>
      </c>
      <c r="M16" s="210">
        <f t="shared" si="3"/>
        <v>0</v>
      </c>
      <c r="N16" s="210">
        <f t="shared" si="3"/>
        <v>0</v>
      </c>
      <c r="O16" s="210">
        <f t="shared" si="3"/>
        <v>0</v>
      </c>
      <c r="P16" s="210">
        <f t="shared" si="3"/>
        <v>0</v>
      </c>
      <c r="Q16" s="210">
        <f t="shared" si="3"/>
        <v>0</v>
      </c>
      <c r="R16" s="210">
        <f t="shared" si="3"/>
        <v>0</v>
      </c>
      <c r="S16" s="210">
        <f t="shared" si="3"/>
        <v>0</v>
      </c>
      <c r="T16" s="210">
        <f t="shared" si="3"/>
        <v>0</v>
      </c>
      <c r="U16" s="210">
        <f t="shared" si="3"/>
        <v>0</v>
      </c>
      <c r="V16" s="210">
        <f t="shared" si="3"/>
        <v>0</v>
      </c>
      <c r="W16" s="210">
        <f t="shared" si="3"/>
        <v>0</v>
      </c>
      <c r="X16" s="210">
        <f t="shared" si="3"/>
        <v>0</v>
      </c>
    </row>
    <row r="17" spans="1:24" x14ac:dyDescent="0.25">
      <c r="A17" s="180" t="s">
        <v>205</v>
      </c>
      <c r="B17" s="187" t="s">
        <v>185</v>
      </c>
      <c r="C17" s="182" t="s">
        <v>210</v>
      </c>
      <c r="D17" s="250"/>
      <c r="E17" s="250"/>
      <c r="F17" s="260"/>
      <c r="G17" s="260"/>
      <c r="H17" s="260"/>
      <c r="I17" s="260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</row>
    <row r="18" spans="1:24" x14ac:dyDescent="0.25">
      <c r="A18" s="180" t="s">
        <v>206</v>
      </c>
      <c r="B18" s="187" t="s">
        <v>185</v>
      </c>
      <c r="C18" s="182" t="s">
        <v>211</v>
      </c>
      <c r="D18" s="250"/>
      <c r="E18" s="250"/>
      <c r="F18" s="260"/>
      <c r="G18" s="260"/>
      <c r="H18" s="260"/>
      <c r="I18" s="260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</row>
    <row r="19" spans="1:24" x14ac:dyDescent="0.25">
      <c r="A19" s="180" t="s">
        <v>207</v>
      </c>
      <c r="B19" s="187" t="s">
        <v>185</v>
      </c>
      <c r="C19" s="182" t="s">
        <v>212</v>
      </c>
      <c r="D19" s="250"/>
      <c r="E19" s="250"/>
      <c r="F19" s="260"/>
      <c r="G19" s="260"/>
      <c r="H19" s="260"/>
      <c r="I19" s="260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</row>
    <row r="20" spans="1:24" x14ac:dyDescent="0.25">
      <c r="A20" s="180" t="s">
        <v>208</v>
      </c>
      <c r="B20" s="187" t="s">
        <v>185</v>
      </c>
      <c r="C20" s="182" t="s">
        <v>213</v>
      </c>
      <c r="D20" s="250"/>
      <c r="E20" s="250"/>
      <c r="F20" s="260"/>
      <c r="G20" s="260"/>
      <c r="H20" s="260"/>
      <c r="I20" s="260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</row>
    <row r="21" spans="1:24" x14ac:dyDescent="0.25">
      <c r="A21" s="180" t="s">
        <v>209</v>
      </c>
      <c r="B21" s="187" t="s">
        <v>185</v>
      </c>
      <c r="C21" s="182" t="s">
        <v>214</v>
      </c>
      <c r="D21" s="250"/>
      <c r="E21" s="250"/>
      <c r="F21" s="260"/>
      <c r="G21" s="260"/>
      <c r="H21" s="260"/>
      <c r="I21" s="260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</row>
    <row r="22" spans="1:24" x14ac:dyDescent="0.25">
      <c r="A22" s="183" t="s">
        <v>11</v>
      </c>
      <c r="B22" s="184" t="s">
        <v>141</v>
      </c>
      <c r="C22" s="189" t="s">
        <v>185</v>
      </c>
      <c r="D22" s="186">
        <f t="shared" ref="D22:X22" si="4">SUM(D23:D24)</f>
        <v>0</v>
      </c>
      <c r="E22" s="186">
        <f t="shared" si="4"/>
        <v>0</v>
      </c>
      <c r="F22" s="234">
        <f t="shared" si="4"/>
        <v>0</v>
      </c>
      <c r="G22" s="234">
        <f t="shared" si="4"/>
        <v>0</v>
      </c>
      <c r="H22" s="234">
        <f t="shared" si="4"/>
        <v>0</v>
      </c>
      <c r="I22" s="234">
        <f t="shared" si="4"/>
        <v>0</v>
      </c>
      <c r="J22" s="210">
        <f t="shared" si="4"/>
        <v>0</v>
      </c>
      <c r="K22" s="210">
        <f t="shared" si="4"/>
        <v>0</v>
      </c>
      <c r="L22" s="210">
        <f t="shared" si="4"/>
        <v>0</v>
      </c>
      <c r="M22" s="210">
        <f t="shared" si="4"/>
        <v>0</v>
      </c>
      <c r="N22" s="210">
        <f t="shared" si="4"/>
        <v>0</v>
      </c>
      <c r="O22" s="210">
        <f t="shared" si="4"/>
        <v>0</v>
      </c>
      <c r="P22" s="210">
        <f t="shared" si="4"/>
        <v>0</v>
      </c>
      <c r="Q22" s="210">
        <f t="shared" si="4"/>
        <v>0</v>
      </c>
      <c r="R22" s="210">
        <f t="shared" si="4"/>
        <v>0</v>
      </c>
      <c r="S22" s="210">
        <f t="shared" si="4"/>
        <v>0</v>
      </c>
      <c r="T22" s="210">
        <f t="shared" si="4"/>
        <v>0</v>
      </c>
      <c r="U22" s="210">
        <f t="shared" si="4"/>
        <v>0</v>
      </c>
      <c r="V22" s="210">
        <f t="shared" si="4"/>
        <v>0</v>
      </c>
      <c r="W22" s="210">
        <f t="shared" si="4"/>
        <v>0</v>
      </c>
      <c r="X22" s="210">
        <f t="shared" si="4"/>
        <v>0</v>
      </c>
    </row>
    <row r="23" spans="1:24" x14ac:dyDescent="0.25">
      <c r="A23" s="180" t="s">
        <v>215</v>
      </c>
      <c r="B23" s="187" t="s">
        <v>185</v>
      </c>
      <c r="C23" s="182" t="s">
        <v>217</v>
      </c>
      <c r="D23" s="250"/>
      <c r="E23" s="250"/>
      <c r="F23" s="260"/>
      <c r="G23" s="260"/>
      <c r="H23" s="260"/>
      <c r="I23" s="260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</row>
    <row r="24" spans="1:24" x14ac:dyDescent="0.25">
      <c r="A24" s="180" t="s">
        <v>216</v>
      </c>
      <c r="B24" s="187" t="s">
        <v>185</v>
      </c>
      <c r="C24" s="182" t="s">
        <v>218</v>
      </c>
      <c r="D24" s="250"/>
      <c r="E24" s="250"/>
      <c r="F24" s="260"/>
      <c r="G24" s="260"/>
      <c r="H24" s="260"/>
      <c r="I24" s="260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</row>
    <row r="25" spans="1:24" x14ac:dyDescent="0.25">
      <c r="A25" s="183" t="s">
        <v>12</v>
      </c>
      <c r="B25" s="184" t="s">
        <v>143</v>
      </c>
      <c r="C25" s="189" t="s">
        <v>185</v>
      </c>
      <c r="D25" s="186">
        <f t="shared" ref="D25:X25" si="5">SUM(D26:D32)</f>
        <v>0</v>
      </c>
      <c r="E25" s="186">
        <f t="shared" si="5"/>
        <v>0</v>
      </c>
      <c r="F25" s="234">
        <f t="shared" si="5"/>
        <v>0</v>
      </c>
      <c r="G25" s="234">
        <f t="shared" si="5"/>
        <v>0</v>
      </c>
      <c r="H25" s="234">
        <f t="shared" si="5"/>
        <v>0</v>
      </c>
      <c r="I25" s="234">
        <f t="shared" si="5"/>
        <v>0</v>
      </c>
      <c r="J25" s="210">
        <f t="shared" si="5"/>
        <v>0</v>
      </c>
      <c r="K25" s="210">
        <f t="shared" si="5"/>
        <v>0</v>
      </c>
      <c r="L25" s="210">
        <f t="shared" si="5"/>
        <v>0</v>
      </c>
      <c r="M25" s="210">
        <f t="shared" si="5"/>
        <v>0</v>
      </c>
      <c r="N25" s="210">
        <f t="shared" si="5"/>
        <v>0</v>
      </c>
      <c r="O25" s="210">
        <f t="shared" si="5"/>
        <v>0</v>
      </c>
      <c r="P25" s="210">
        <f t="shared" si="5"/>
        <v>0</v>
      </c>
      <c r="Q25" s="210">
        <f t="shared" si="5"/>
        <v>0</v>
      </c>
      <c r="R25" s="210">
        <f t="shared" si="5"/>
        <v>0</v>
      </c>
      <c r="S25" s="210">
        <f t="shared" si="5"/>
        <v>0</v>
      </c>
      <c r="T25" s="210">
        <f t="shared" si="5"/>
        <v>0</v>
      </c>
      <c r="U25" s="210">
        <f t="shared" si="5"/>
        <v>0</v>
      </c>
      <c r="V25" s="210">
        <f t="shared" si="5"/>
        <v>0</v>
      </c>
      <c r="W25" s="210">
        <f t="shared" si="5"/>
        <v>0</v>
      </c>
      <c r="X25" s="210">
        <f t="shared" si="5"/>
        <v>0</v>
      </c>
    </row>
    <row r="26" spans="1:24" ht="13.5" customHeight="1" x14ac:dyDescent="0.25">
      <c r="A26" s="180" t="s">
        <v>219</v>
      </c>
      <c r="B26" s="187" t="s">
        <v>185</v>
      </c>
      <c r="C26" s="182" t="s">
        <v>226</v>
      </c>
      <c r="D26" s="250"/>
      <c r="E26" s="250"/>
      <c r="F26" s="260"/>
      <c r="G26" s="260"/>
      <c r="H26" s="260"/>
      <c r="I26" s="260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</row>
    <row r="27" spans="1:24" x14ac:dyDescent="0.25">
      <c r="A27" s="180" t="s">
        <v>220</v>
      </c>
      <c r="B27" s="187" t="s">
        <v>185</v>
      </c>
      <c r="C27" s="182" t="s">
        <v>227</v>
      </c>
      <c r="D27" s="250"/>
      <c r="E27" s="250"/>
      <c r="F27" s="260"/>
      <c r="G27" s="260"/>
      <c r="H27" s="260"/>
      <c r="I27" s="260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</row>
    <row r="28" spans="1:24" x14ac:dyDescent="0.25">
      <c r="A28" s="180" t="s">
        <v>221</v>
      </c>
      <c r="B28" s="187" t="s">
        <v>185</v>
      </c>
      <c r="C28" s="182" t="s">
        <v>228</v>
      </c>
      <c r="D28" s="250"/>
      <c r="E28" s="250"/>
      <c r="F28" s="260"/>
      <c r="G28" s="260"/>
      <c r="H28" s="260"/>
      <c r="I28" s="260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</row>
    <row r="29" spans="1:24" x14ac:dyDescent="0.25">
      <c r="A29" s="180" t="s">
        <v>222</v>
      </c>
      <c r="B29" s="187" t="s">
        <v>185</v>
      </c>
      <c r="C29" s="182" t="s">
        <v>229</v>
      </c>
      <c r="D29" s="250"/>
      <c r="E29" s="250"/>
      <c r="F29" s="260"/>
      <c r="G29" s="260"/>
      <c r="H29" s="260"/>
      <c r="I29" s="260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</row>
    <row r="30" spans="1:24" ht="17.25" customHeight="1" x14ac:dyDescent="0.25">
      <c r="A30" s="180" t="s">
        <v>223</v>
      </c>
      <c r="B30" s="187" t="s">
        <v>185</v>
      </c>
      <c r="C30" s="182" t="s">
        <v>230</v>
      </c>
      <c r="D30" s="250"/>
      <c r="E30" s="250"/>
      <c r="F30" s="260"/>
      <c r="G30" s="260"/>
      <c r="H30" s="260"/>
      <c r="I30" s="260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</row>
    <row r="31" spans="1:24" x14ac:dyDescent="0.25">
      <c r="A31" s="180" t="s">
        <v>224</v>
      </c>
      <c r="B31" s="187" t="s">
        <v>185</v>
      </c>
      <c r="C31" s="182" t="s">
        <v>231</v>
      </c>
      <c r="D31" s="250"/>
      <c r="E31" s="250"/>
      <c r="F31" s="260"/>
      <c r="G31" s="260"/>
      <c r="H31" s="260"/>
      <c r="I31" s="260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</row>
    <row r="32" spans="1:24" x14ac:dyDescent="0.25">
      <c r="A32" s="180" t="s">
        <v>225</v>
      </c>
      <c r="B32" s="187" t="s">
        <v>185</v>
      </c>
      <c r="C32" s="182" t="s">
        <v>232</v>
      </c>
      <c r="D32" s="250"/>
      <c r="E32" s="250"/>
      <c r="F32" s="260"/>
      <c r="G32" s="260"/>
      <c r="H32" s="260"/>
      <c r="I32" s="260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</row>
    <row r="33" spans="1:24" x14ac:dyDescent="0.25">
      <c r="A33" s="183" t="s">
        <v>13</v>
      </c>
      <c r="B33" s="184" t="s">
        <v>145</v>
      </c>
      <c r="C33" s="189" t="s">
        <v>185</v>
      </c>
      <c r="D33" s="186">
        <f t="shared" ref="D33:X33" si="6">SUM(D34:D37)</f>
        <v>0</v>
      </c>
      <c r="E33" s="186">
        <f t="shared" si="6"/>
        <v>0</v>
      </c>
      <c r="F33" s="234">
        <f t="shared" si="6"/>
        <v>0</v>
      </c>
      <c r="G33" s="234">
        <f t="shared" si="6"/>
        <v>0</v>
      </c>
      <c r="H33" s="234">
        <f t="shared" si="6"/>
        <v>0</v>
      </c>
      <c r="I33" s="234">
        <f t="shared" si="6"/>
        <v>0</v>
      </c>
      <c r="J33" s="210">
        <f t="shared" si="6"/>
        <v>0</v>
      </c>
      <c r="K33" s="210">
        <f t="shared" si="6"/>
        <v>0</v>
      </c>
      <c r="L33" s="210">
        <f t="shared" si="6"/>
        <v>0</v>
      </c>
      <c r="M33" s="210">
        <f t="shared" si="6"/>
        <v>0</v>
      </c>
      <c r="N33" s="210">
        <f t="shared" si="6"/>
        <v>0</v>
      </c>
      <c r="O33" s="210">
        <f t="shared" si="6"/>
        <v>0</v>
      </c>
      <c r="P33" s="210">
        <f t="shared" si="6"/>
        <v>0</v>
      </c>
      <c r="Q33" s="210">
        <f t="shared" si="6"/>
        <v>0</v>
      </c>
      <c r="R33" s="210">
        <f t="shared" si="6"/>
        <v>0</v>
      </c>
      <c r="S33" s="210">
        <f t="shared" si="6"/>
        <v>0</v>
      </c>
      <c r="T33" s="210">
        <f t="shared" si="6"/>
        <v>0</v>
      </c>
      <c r="U33" s="210">
        <f t="shared" si="6"/>
        <v>0</v>
      </c>
      <c r="V33" s="210">
        <f t="shared" si="6"/>
        <v>0</v>
      </c>
      <c r="W33" s="210">
        <f t="shared" si="6"/>
        <v>0</v>
      </c>
      <c r="X33" s="210">
        <f t="shared" si="6"/>
        <v>0</v>
      </c>
    </row>
    <row r="34" spans="1:24" ht="14.25" customHeight="1" x14ac:dyDescent="0.25">
      <c r="A34" s="180" t="s">
        <v>233</v>
      </c>
      <c r="B34" s="187" t="s">
        <v>185</v>
      </c>
      <c r="C34" s="182" t="s">
        <v>237</v>
      </c>
      <c r="D34" s="250"/>
      <c r="E34" s="250"/>
      <c r="F34" s="260"/>
      <c r="G34" s="260"/>
      <c r="H34" s="260"/>
      <c r="I34" s="260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</row>
    <row r="35" spans="1:24" x14ac:dyDescent="0.25">
      <c r="A35" s="180" t="s">
        <v>234</v>
      </c>
      <c r="B35" s="187" t="s">
        <v>185</v>
      </c>
      <c r="C35" s="182" t="s">
        <v>238</v>
      </c>
      <c r="D35" s="250"/>
      <c r="E35" s="250"/>
      <c r="F35" s="260"/>
      <c r="G35" s="260"/>
      <c r="H35" s="260"/>
      <c r="I35" s="260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</row>
    <row r="36" spans="1:24" x14ac:dyDescent="0.25">
      <c r="A36" s="180" t="s">
        <v>235</v>
      </c>
      <c r="B36" s="187" t="s">
        <v>185</v>
      </c>
      <c r="C36" s="182" t="s">
        <v>239</v>
      </c>
      <c r="D36" s="250"/>
      <c r="E36" s="250"/>
      <c r="F36" s="260"/>
      <c r="G36" s="260"/>
      <c r="H36" s="260"/>
      <c r="I36" s="260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</row>
    <row r="37" spans="1:24" ht="16.5" customHeight="1" x14ac:dyDescent="0.25">
      <c r="A37" s="180" t="s">
        <v>236</v>
      </c>
      <c r="B37" s="187" t="s">
        <v>185</v>
      </c>
      <c r="C37" s="182" t="s">
        <v>240</v>
      </c>
      <c r="D37" s="250"/>
      <c r="E37" s="250"/>
      <c r="F37" s="260"/>
      <c r="G37" s="260"/>
      <c r="H37" s="260"/>
      <c r="I37" s="260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</row>
    <row r="38" spans="1:24" x14ac:dyDescent="0.25">
      <c r="A38" s="183" t="s">
        <v>14</v>
      </c>
      <c r="B38" s="184" t="s">
        <v>147</v>
      </c>
      <c r="C38" s="189" t="s">
        <v>185</v>
      </c>
      <c r="D38" s="186">
        <f t="shared" ref="D38:X38" si="7">SUM(D39:D41)</f>
        <v>0</v>
      </c>
      <c r="E38" s="186">
        <f t="shared" si="7"/>
        <v>0</v>
      </c>
      <c r="F38" s="234">
        <f t="shared" si="7"/>
        <v>0</v>
      </c>
      <c r="G38" s="234">
        <f t="shared" si="7"/>
        <v>0</v>
      </c>
      <c r="H38" s="234">
        <f t="shared" si="7"/>
        <v>0</v>
      </c>
      <c r="I38" s="234">
        <f t="shared" si="7"/>
        <v>0</v>
      </c>
      <c r="J38" s="210">
        <f t="shared" si="7"/>
        <v>0</v>
      </c>
      <c r="K38" s="210">
        <f t="shared" si="7"/>
        <v>0</v>
      </c>
      <c r="L38" s="210">
        <f t="shared" si="7"/>
        <v>0</v>
      </c>
      <c r="M38" s="210">
        <f t="shared" si="7"/>
        <v>0</v>
      </c>
      <c r="N38" s="210">
        <f t="shared" si="7"/>
        <v>0</v>
      </c>
      <c r="O38" s="210">
        <f t="shared" si="7"/>
        <v>0</v>
      </c>
      <c r="P38" s="210">
        <f t="shared" si="7"/>
        <v>0</v>
      </c>
      <c r="Q38" s="210">
        <f t="shared" si="7"/>
        <v>0</v>
      </c>
      <c r="R38" s="210">
        <f t="shared" si="7"/>
        <v>0</v>
      </c>
      <c r="S38" s="210">
        <f t="shared" si="7"/>
        <v>0</v>
      </c>
      <c r="T38" s="210">
        <f t="shared" si="7"/>
        <v>0</v>
      </c>
      <c r="U38" s="210">
        <f t="shared" si="7"/>
        <v>0</v>
      </c>
      <c r="V38" s="210">
        <f t="shared" si="7"/>
        <v>0</v>
      </c>
      <c r="W38" s="210">
        <f t="shared" si="7"/>
        <v>0</v>
      </c>
      <c r="X38" s="210">
        <f t="shared" si="7"/>
        <v>0</v>
      </c>
    </row>
    <row r="39" spans="1:24" ht="18" customHeight="1" x14ac:dyDescent="0.25">
      <c r="A39" s="180" t="s">
        <v>241</v>
      </c>
      <c r="B39" s="187" t="s">
        <v>185</v>
      </c>
      <c r="C39" s="182" t="s">
        <v>244</v>
      </c>
      <c r="D39" s="250"/>
      <c r="E39" s="250"/>
      <c r="F39" s="260"/>
      <c r="G39" s="260"/>
      <c r="H39" s="260"/>
      <c r="I39" s="260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</row>
    <row r="40" spans="1:24" x14ac:dyDescent="0.25">
      <c r="A40" s="180" t="s">
        <v>242</v>
      </c>
      <c r="B40" s="187" t="s">
        <v>185</v>
      </c>
      <c r="C40" s="182" t="s">
        <v>245</v>
      </c>
      <c r="D40" s="250"/>
      <c r="E40" s="250"/>
      <c r="F40" s="260"/>
      <c r="G40" s="260"/>
      <c r="H40" s="260"/>
      <c r="I40" s="260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</row>
    <row r="41" spans="1:24" x14ac:dyDescent="0.25">
      <c r="A41" s="180" t="s">
        <v>243</v>
      </c>
      <c r="B41" s="187" t="s">
        <v>185</v>
      </c>
      <c r="C41" s="182" t="s">
        <v>246</v>
      </c>
      <c r="D41" s="250"/>
      <c r="E41" s="250"/>
      <c r="F41" s="260"/>
      <c r="G41" s="260"/>
      <c r="H41" s="260"/>
      <c r="I41" s="260"/>
      <c r="J41" s="256"/>
      <c r="K41" s="256"/>
      <c r="L41" s="256"/>
      <c r="M41" s="256"/>
      <c r="N41" s="256"/>
      <c r="O41" s="256"/>
      <c r="P41" s="256"/>
      <c r="Q41" s="256"/>
      <c r="R41" s="256"/>
      <c r="S41" s="256"/>
      <c r="T41" s="256"/>
      <c r="U41" s="256"/>
      <c r="V41" s="256"/>
      <c r="W41" s="256"/>
      <c r="X41" s="256"/>
    </row>
    <row r="42" spans="1:24" x14ac:dyDescent="0.25">
      <c r="A42" s="183" t="s">
        <v>15</v>
      </c>
      <c r="B42" s="184" t="s">
        <v>150</v>
      </c>
      <c r="C42" s="189" t="s">
        <v>185</v>
      </c>
      <c r="D42" s="186">
        <f t="shared" ref="D42:X42" si="8">SUM(D43:D48)</f>
        <v>0</v>
      </c>
      <c r="E42" s="186">
        <f t="shared" si="8"/>
        <v>0</v>
      </c>
      <c r="F42" s="234">
        <f t="shared" si="8"/>
        <v>0</v>
      </c>
      <c r="G42" s="234">
        <f t="shared" si="8"/>
        <v>0</v>
      </c>
      <c r="H42" s="234">
        <f t="shared" si="8"/>
        <v>0</v>
      </c>
      <c r="I42" s="234">
        <f t="shared" si="8"/>
        <v>0</v>
      </c>
      <c r="J42" s="210">
        <f t="shared" si="8"/>
        <v>0</v>
      </c>
      <c r="K42" s="210">
        <f t="shared" si="8"/>
        <v>0</v>
      </c>
      <c r="L42" s="210">
        <f t="shared" si="8"/>
        <v>0</v>
      </c>
      <c r="M42" s="210">
        <f t="shared" si="8"/>
        <v>0</v>
      </c>
      <c r="N42" s="210">
        <f t="shared" si="8"/>
        <v>0</v>
      </c>
      <c r="O42" s="210">
        <f t="shared" si="8"/>
        <v>0</v>
      </c>
      <c r="P42" s="210">
        <f t="shared" si="8"/>
        <v>0</v>
      </c>
      <c r="Q42" s="210">
        <f t="shared" si="8"/>
        <v>0</v>
      </c>
      <c r="R42" s="210">
        <f t="shared" si="8"/>
        <v>0</v>
      </c>
      <c r="S42" s="210">
        <f t="shared" si="8"/>
        <v>0</v>
      </c>
      <c r="T42" s="210">
        <f t="shared" si="8"/>
        <v>0</v>
      </c>
      <c r="U42" s="210">
        <f t="shared" si="8"/>
        <v>0</v>
      </c>
      <c r="V42" s="210">
        <f t="shared" si="8"/>
        <v>0</v>
      </c>
      <c r="W42" s="210">
        <f t="shared" si="8"/>
        <v>0</v>
      </c>
      <c r="X42" s="210">
        <f t="shared" si="8"/>
        <v>0</v>
      </c>
    </row>
    <row r="43" spans="1:24" x14ac:dyDescent="0.25">
      <c r="A43" s="180" t="s">
        <v>247</v>
      </c>
      <c r="B43" s="187" t="s">
        <v>185</v>
      </c>
      <c r="C43" s="182" t="s">
        <v>252</v>
      </c>
      <c r="D43" s="250"/>
      <c r="E43" s="250"/>
      <c r="F43" s="260"/>
      <c r="G43" s="260"/>
      <c r="H43" s="260"/>
      <c r="I43" s="260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</row>
    <row r="44" spans="1:24" x14ac:dyDescent="0.25">
      <c r="A44" s="180" t="s">
        <v>187</v>
      </c>
      <c r="B44" s="187" t="s">
        <v>185</v>
      </c>
      <c r="C44" s="182" t="s">
        <v>253</v>
      </c>
      <c r="D44" s="250"/>
      <c r="E44" s="250"/>
      <c r="F44" s="260"/>
      <c r="G44" s="260"/>
      <c r="H44" s="260"/>
      <c r="I44" s="260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</row>
    <row r="45" spans="1:24" x14ac:dyDescent="0.25">
      <c r="A45" s="180" t="s">
        <v>248</v>
      </c>
      <c r="B45" s="187" t="s">
        <v>185</v>
      </c>
      <c r="C45" s="182" t="s">
        <v>254</v>
      </c>
      <c r="D45" s="250"/>
      <c r="E45" s="250"/>
      <c r="F45" s="260"/>
      <c r="G45" s="260"/>
      <c r="H45" s="260"/>
      <c r="I45" s="260"/>
      <c r="J45" s="256"/>
      <c r="K45" s="256"/>
      <c r="L45" s="256"/>
      <c r="M45" s="256"/>
      <c r="N45" s="256"/>
      <c r="O45" s="256"/>
      <c r="P45" s="256"/>
      <c r="Q45" s="256"/>
      <c r="R45" s="256"/>
      <c r="S45" s="256"/>
      <c r="T45" s="256"/>
      <c r="U45" s="256"/>
      <c r="V45" s="256"/>
      <c r="W45" s="256"/>
      <c r="X45" s="256"/>
    </row>
    <row r="46" spans="1:24" x14ac:dyDescent="0.25">
      <c r="A46" s="180" t="s">
        <v>249</v>
      </c>
      <c r="B46" s="187" t="s">
        <v>185</v>
      </c>
      <c r="C46" s="182" t="s">
        <v>255</v>
      </c>
      <c r="D46" s="250"/>
      <c r="E46" s="250"/>
      <c r="F46" s="260"/>
      <c r="G46" s="260"/>
      <c r="H46" s="260"/>
      <c r="I46" s="260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</row>
    <row r="47" spans="1:24" x14ac:dyDescent="0.25">
      <c r="A47" s="180" t="s">
        <v>250</v>
      </c>
      <c r="B47" s="187" t="s">
        <v>185</v>
      </c>
      <c r="C47" s="182" t="s">
        <v>256</v>
      </c>
      <c r="D47" s="250"/>
      <c r="E47" s="250"/>
      <c r="F47" s="260"/>
      <c r="G47" s="260"/>
      <c r="H47" s="260"/>
      <c r="I47" s="260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</row>
    <row r="48" spans="1:24" x14ac:dyDescent="0.25">
      <c r="A48" s="180" t="s">
        <v>251</v>
      </c>
      <c r="B48" s="187" t="s">
        <v>185</v>
      </c>
      <c r="C48" s="182" t="s">
        <v>257</v>
      </c>
      <c r="D48" s="250"/>
      <c r="E48" s="250"/>
      <c r="F48" s="260"/>
      <c r="G48" s="260"/>
      <c r="H48" s="260"/>
      <c r="I48" s="260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</row>
    <row r="49" spans="1:24" x14ac:dyDescent="0.25">
      <c r="A49" s="183" t="s">
        <v>16</v>
      </c>
      <c r="B49" s="184" t="s">
        <v>151</v>
      </c>
      <c r="C49" s="189" t="s">
        <v>185</v>
      </c>
      <c r="D49" s="186">
        <f t="shared" ref="D49:X49" si="9">SUM(D50:D52)</f>
        <v>0</v>
      </c>
      <c r="E49" s="186">
        <f t="shared" si="9"/>
        <v>0</v>
      </c>
      <c r="F49" s="234">
        <f t="shared" si="9"/>
        <v>0</v>
      </c>
      <c r="G49" s="234">
        <f t="shared" si="9"/>
        <v>0</v>
      </c>
      <c r="H49" s="234">
        <f t="shared" si="9"/>
        <v>0</v>
      </c>
      <c r="I49" s="234">
        <f t="shared" si="9"/>
        <v>0</v>
      </c>
      <c r="J49" s="210">
        <f t="shared" si="9"/>
        <v>0</v>
      </c>
      <c r="K49" s="210">
        <f t="shared" si="9"/>
        <v>0</v>
      </c>
      <c r="L49" s="210">
        <f t="shared" si="9"/>
        <v>0</v>
      </c>
      <c r="M49" s="210">
        <f t="shared" si="9"/>
        <v>0</v>
      </c>
      <c r="N49" s="210">
        <f t="shared" si="9"/>
        <v>0</v>
      </c>
      <c r="O49" s="210">
        <f t="shared" si="9"/>
        <v>0</v>
      </c>
      <c r="P49" s="210">
        <f t="shared" si="9"/>
        <v>0</v>
      </c>
      <c r="Q49" s="210">
        <f t="shared" si="9"/>
        <v>0</v>
      </c>
      <c r="R49" s="210">
        <f t="shared" si="9"/>
        <v>0</v>
      </c>
      <c r="S49" s="210">
        <f t="shared" si="9"/>
        <v>0</v>
      </c>
      <c r="T49" s="210">
        <f t="shared" si="9"/>
        <v>0</v>
      </c>
      <c r="U49" s="210">
        <f t="shared" si="9"/>
        <v>0</v>
      </c>
      <c r="V49" s="210">
        <f t="shared" si="9"/>
        <v>0</v>
      </c>
      <c r="W49" s="210">
        <f t="shared" si="9"/>
        <v>0</v>
      </c>
      <c r="X49" s="210">
        <f t="shared" si="9"/>
        <v>0</v>
      </c>
    </row>
    <row r="50" spans="1:24" x14ac:dyDescent="0.25">
      <c r="A50" s="180" t="s">
        <v>258</v>
      </c>
      <c r="B50" s="187" t="s">
        <v>185</v>
      </c>
      <c r="C50" s="182" t="s">
        <v>261</v>
      </c>
      <c r="D50" s="250"/>
      <c r="E50" s="250"/>
      <c r="F50" s="260"/>
      <c r="G50" s="260"/>
      <c r="H50" s="260"/>
      <c r="I50" s="260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</row>
    <row r="51" spans="1:24" x14ac:dyDescent="0.25">
      <c r="A51" s="180" t="s">
        <v>259</v>
      </c>
      <c r="B51" s="187" t="s">
        <v>185</v>
      </c>
      <c r="C51" s="182" t="s">
        <v>262</v>
      </c>
      <c r="D51" s="250"/>
      <c r="E51" s="250"/>
      <c r="F51" s="260"/>
      <c r="G51" s="260"/>
      <c r="H51" s="260"/>
      <c r="I51" s="260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</row>
    <row r="52" spans="1:24" x14ac:dyDescent="0.25">
      <c r="A52" s="180" t="s">
        <v>260</v>
      </c>
      <c r="B52" s="187" t="s">
        <v>185</v>
      </c>
      <c r="C52" s="182" t="s">
        <v>263</v>
      </c>
      <c r="D52" s="250"/>
      <c r="E52" s="250"/>
      <c r="F52" s="260"/>
      <c r="G52" s="260"/>
      <c r="H52" s="260"/>
      <c r="I52" s="260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</row>
    <row r="53" spans="1:24" x14ac:dyDescent="0.25">
      <c r="A53" s="183" t="s">
        <v>17</v>
      </c>
      <c r="B53" s="184" t="s">
        <v>154</v>
      </c>
      <c r="C53" s="189" t="s">
        <v>185</v>
      </c>
      <c r="D53" s="186">
        <f t="shared" ref="D53:X53" si="10">SUM(D54:D56)</f>
        <v>0</v>
      </c>
      <c r="E53" s="186">
        <f t="shared" si="10"/>
        <v>0</v>
      </c>
      <c r="F53" s="234">
        <f t="shared" si="10"/>
        <v>0</v>
      </c>
      <c r="G53" s="234">
        <f t="shared" si="10"/>
        <v>0</v>
      </c>
      <c r="H53" s="234">
        <f t="shared" si="10"/>
        <v>0</v>
      </c>
      <c r="I53" s="234">
        <f t="shared" si="10"/>
        <v>0</v>
      </c>
      <c r="J53" s="210">
        <f t="shared" si="10"/>
        <v>0</v>
      </c>
      <c r="K53" s="210">
        <f t="shared" si="10"/>
        <v>0</v>
      </c>
      <c r="L53" s="210">
        <f t="shared" si="10"/>
        <v>0</v>
      </c>
      <c r="M53" s="210">
        <f t="shared" si="10"/>
        <v>0</v>
      </c>
      <c r="N53" s="210">
        <f t="shared" si="10"/>
        <v>0</v>
      </c>
      <c r="O53" s="210">
        <f t="shared" si="10"/>
        <v>0</v>
      </c>
      <c r="P53" s="210">
        <f t="shared" si="10"/>
        <v>0</v>
      </c>
      <c r="Q53" s="210">
        <f t="shared" si="10"/>
        <v>0</v>
      </c>
      <c r="R53" s="210">
        <f t="shared" si="10"/>
        <v>0</v>
      </c>
      <c r="S53" s="210">
        <f t="shared" si="10"/>
        <v>0</v>
      </c>
      <c r="T53" s="210">
        <f t="shared" si="10"/>
        <v>0</v>
      </c>
      <c r="U53" s="210">
        <f t="shared" si="10"/>
        <v>0</v>
      </c>
      <c r="V53" s="210">
        <f t="shared" si="10"/>
        <v>0</v>
      </c>
      <c r="W53" s="210">
        <f t="shared" si="10"/>
        <v>0</v>
      </c>
      <c r="X53" s="210">
        <f t="shared" si="10"/>
        <v>0</v>
      </c>
    </row>
    <row r="54" spans="1:24" x14ac:dyDescent="0.25">
      <c r="A54" s="180" t="s">
        <v>264</v>
      </c>
      <c r="B54" s="187" t="s">
        <v>185</v>
      </c>
      <c r="C54" s="182" t="s">
        <v>267</v>
      </c>
      <c r="D54" s="250"/>
      <c r="E54" s="250"/>
      <c r="F54" s="260"/>
      <c r="G54" s="260"/>
      <c r="H54" s="260"/>
      <c r="I54" s="260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</row>
    <row r="55" spans="1:24" x14ac:dyDescent="0.25">
      <c r="A55" s="180" t="s">
        <v>265</v>
      </c>
      <c r="B55" s="187" t="s">
        <v>185</v>
      </c>
      <c r="C55" s="182" t="s">
        <v>268</v>
      </c>
      <c r="D55" s="250"/>
      <c r="E55" s="250"/>
      <c r="F55" s="260"/>
      <c r="G55" s="260"/>
      <c r="H55" s="260"/>
      <c r="I55" s="260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</row>
    <row r="56" spans="1:24" x14ac:dyDescent="0.25">
      <c r="A56" s="180" t="s">
        <v>266</v>
      </c>
      <c r="B56" s="187" t="s">
        <v>185</v>
      </c>
      <c r="C56" s="182" t="s">
        <v>269</v>
      </c>
      <c r="D56" s="250"/>
      <c r="E56" s="250"/>
      <c r="F56" s="260"/>
      <c r="G56" s="260"/>
      <c r="H56" s="260"/>
      <c r="I56" s="260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</row>
    <row r="57" spans="1:24" x14ac:dyDescent="0.25">
      <c r="A57" s="183" t="s">
        <v>18</v>
      </c>
      <c r="B57" s="184" t="s">
        <v>156</v>
      </c>
      <c r="C57" s="189" t="s">
        <v>185</v>
      </c>
      <c r="D57" s="186">
        <f t="shared" ref="D57:X57" si="11">SUM(D58:D60)</f>
        <v>0</v>
      </c>
      <c r="E57" s="186">
        <f t="shared" si="11"/>
        <v>0</v>
      </c>
      <c r="F57" s="234">
        <f t="shared" si="11"/>
        <v>0</v>
      </c>
      <c r="G57" s="234">
        <f t="shared" si="11"/>
        <v>0</v>
      </c>
      <c r="H57" s="234">
        <f t="shared" si="11"/>
        <v>0</v>
      </c>
      <c r="I57" s="234">
        <f t="shared" si="11"/>
        <v>0</v>
      </c>
      <c r="J57" s="210">
        <f t="shared" si="11"/>
        <v>0</v>
      </c>
      <c r="K57" s="210">
        <f t="shared" si="11"/>
        <v>0</v>
      </c>
      <c r="L57" s="210">
        <f t="shared" si="11"/>
        <v>0</v>
      </c>
      <c r="M57" s="210">
        <f t="shared" si="11"/>
        <v>0</v>
      </c>
      <c r="N57" s="210">
        <f t="shared" si="11"/>
        <v>0</v>
      </c>
      <c r="O57" s="210">
        <f t="shared" si="11"/>
        <v>0</v>
      </c>
      <c r="P57" s="210">
        <f t="shared" si="11"/>
        <v>0</v>
      </c>
      <c r="Q57" s="210">
        <f t="shared" si="11"/>
        <v>0</v>
      </c>
      <c r="R57" s="210">
        <f t="shared" si="11"/>
        <v>0</v>
      </c>
      <c r="S57" s="210">
        <f t="shared" si="11"/>
        <v>0</v>
      </c>
      <c r="T57" s="210">
        <f t="shared" si="11"/>
        <v>0</v>
      </c>
      <c r="U57" s="210">
        <f t="shared" si="11"/>
        <v>0</v>
      </c>
      <c r="V57" s="210">
        <f t="shared" si="11"/>
        <v>0</v>
      </c>
      <c r="W57" s="210">
        <f t="shared" si="11"/>
        <v>0</v>
      </c>
      <c r="X57" s="210">
        <f t="shared" si="11"/>
        <v>0</v>
      </c>
    </row>
    <row r="58" spans="1:24" x14ac:dyDescent="0.25">
      <c r="A58" s="180" t="s">
        <v>270</v>
      </c>
      <c r="B58" s="187" t="s">
        <v>185</v>
      </c>
      <c r="C58" s="182" t="s">
        <v>273</v>
      </c>
      <c r="D58" s="250"/>
      <c r="E58" s="250"/>
      <c r="F58" s="260"/>
      <c r="G58" s="260"/>
      <c r="H58" s="260"/>
      <c r="I58" s="260"/>
      <c r="J58" s="256"/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</row>
    <row r="59" spans="1:24" x14ac:dyDescent="0.25">
      <c r="A59" s="180" t="s">
        <v>271</v>
      </c>
      <c r="B59" s="187" t="s">
        <v>185</v>
      </c>
      <c r="C59" s="182" t="s">
        <v>274</v>
      </c>
      <c r="D59" s="250"/>
      <c r="E59" s="250"/>
      <c r="F59" s="260"/>
      <c r="G59" s="260"/>
      <c r="H59" s="260"/>
      <c r="I59" s="260"/>
      <c r="J59" s="256"/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</row>
    <row r="60" spans="1:24" x14ac:dyDescent="0.25">
      <c r="A60" s="180" t="s">
        <v>272</v>
      </c>
      <c r="B60" s="187" t="s">
        <v>185</v>
      </c>
      <c r="C60" s="182" t="s">
        <v>275</v>
      </c>
      <c r="D60" s="250"/>
      <c r="E60" s="250"/>
      <c r="F60" s="260"/>
      <c r="G60" s="260"/>
      <c r="H60" s="260"/>
      <c r="I60" s="260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</row>
    <row r="61" spans="1:24" x14ac:dyDescent="0.25">
      <c r="A61" s="183" t="s">
        <v>19</v>
      </c>
      <c r="B61" s="184" t="s">
        <v>158</v>
      </c>
      <c r="C61" s="189" t="s">
        <v>185</v>
      </c>
      <c r="D61" s="186">
        <f t="shared" ref="D61:X61" si="12">SUM(D62:D67)</f>
        <v>0</v>
      </c>
      <c r="E61" s="186">
        <f t="shared" si="12"/>
        <v>0</v>
      </c>
      <c r="F61" s="234">
        <f t="shared" si="12"/>
        <v>0</v>
      </c>
      <c r="G61" s="234">
        <f t="shared" si="12"/>
        <v>0</v>
      </c>
      <c r="H61" s="234">
        <f t="shared" si="12"/>
        <v>0</v>
      </c>
      <c r="I61" s="234">
        <f t="shared" si="12"/>
        <v>0</v>
      </c>
      <c r="J61" s="210">
        <f t="shared" si="12"/>
        <v>0</v>
      </c>
      <c r="K61" s="210">
        <f t="shared" si="12"/>
        <v>0</v>
      </c>
      <c r="L61" s="210">
        <f t="shared" si="12"/>
        <v>0</v>
      </c>
      <c r="M61" s="210">
        <f t="shared" si="12"/>
        <v>0</v>
      </c>
      <c r="N61" s="210">
        <f t="shared" si="12"/>
        <v>0</v>
      </c>
      <c r="O61" s="210">
        <f t="shared" si="12"/>
        <v>0</v>
      </c>
      <c r="P61" s="210">
        <f t="shared" si="12"/>
        <v>0</v>
      </c>
      <c r="Q61" s="210">
        <f t="shared" si="12"/>
        <v>0</v>
      </c>
      <c r="R61" s="210">
        <f t="shared" si="12"/>
        <v>0</v>
      </c>
      <c r="S61" s="210">
        <f t="shared" si="12"/>
        <v>0</v>
      </c>
      <c r="T61" s="210">
        <f t="shared" si="12"/>
        <v>0</v>
      </c>
      <c r="U61" s="210">
        <f t="shared" si="12"/>
        <v>0</v>
      </c>
      <c r="V61" s="210">
        <f t="shared" si="12"/>
        <v>0</v>
      </c>
      <c r="W61" s="210">
        <f t="shared" si="12"/>
        <v>0</v>
      </c>
      <c r="X61" s="210">
        <f t="shared" si="12"/>
        <v>0</v>
      </c>
    </row>
    <row r="62" spans="1:24" x14ac:dyDescent="0.25">
      <c r="A62" s="180" t="s">
        <v>276</v>
      </c>
      <c r="B62" s="187" t="s">
        <v>185</v>
      </c>
      <c r="C62" s="182" t="s">
        <v>282</v>
      </c>
      <c r="D62" s="250"/>
      <c r="E62" s="250"/>
      <c r="F62" s="260"/>
      <c r="G62" s="260"/>
      <c r="H62" s="260"/>
      <c r="I62" s="260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</row>
    <row r="63" spans="1:24" x14ac:dyDescent="0.25">
      <c r="A63" s="180" t="s">
        <v>277</v>
      </c>
      <c r="B63" s="187" t="s">
        <v>185</v>
      </c>
      <c r="C63" s="182" t="s">
        <v>283</v>
      </c>
      <c r="D63" s="250"/>
      <c r="E63" s="250"/>
      <c r="F63" s="260"/>
      <c r="G63" s="260"/>
      <c r="H63" s="260"/>
      <c r="I63" s="260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</row>
    <row r="64" spans="1:24" x14ac:dyDescent="0.25">
      <c r="A64" s="180" t="s">
        <v>278</v>
      </c>
      <c r="B64" s="187" t="s">
        <v>185</v>
      </c>
      <c r="C64" s="182" t="s">
        <v>284</v>
      </c>
      <c r="D64" s="250"/>
      <c r="E64" s="250"/>
      <c r="F64" s="260"/>
      <c r="G64" s="260"/>
      <c r="H64" s="260"/>
      <c r="I64" s="260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</row>
    <row r="65" spans="1:24" x14ac:dyDescent="0.25">
      <c r="A65" s="180" t="s">
        <v>279</v>
      </c>
      <c r="B65" s="187" t="s">
        <v>185</v>
      </c>
      <c r="C65" s="182" t="s">
        <v>285</v>
      </c>
      <c r="D65" s="250"/>
      <c r="E65" s="250"/>
      <c r="F65" s="260"/>
      <c r="G65" s="260"/>
      <c r="H65" s="260"/>
      <c r="I65" s="260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</row>
    <row r="66" spans="1:24" x14ac:dyDescent="0.25">
      <c r="A66" s="180" t="s">
        <v>280</v>
      </c>
      <c r="B66" s="187" t="s">
        <v>185</v>
      </c>
      <c r="C66" s="182" t="s">
        <v>286</v>
      </c>
      <c r="D66" s="250"/>
      <c r="E66" s="250"/>
      <c r="F66" s="260"/>
      <c r="G66" s="260"/>
      <c r="H66" s="260"/>
      <c r="I66" s="260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</row>
    <row r="67" spans="1:24" x14ac:dyDescent="0.25">
      <c r="A67" s="180" t="s">
        <v>281</v>
      </c>
      <c r="B67" s="187" t="s">
        <v>185</v>
      </c>
      <c r="C67" s="182" t="s">
        <v>287</v>
      </c>
      <c r="D67" s="250"/>
      <c r="E67" s="250"/>
      <c r="F67" s="260"/>
      <c r="G67" s="260"/>
      <c r="H67" s="260"/>
      <c r="I67" s="260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</row>
    <row r="68" spans="1:24" x14ac:dyDescent="0.25">
      <c r="A68" s="208"/>
      <c r="B68" s="187"/>
      <c r="C68" s="215"/>
      <c r="D68" s="207"/>
      <c r="E68" s="207"/>
      <c r="F68" s="235"/>
      <c r="G68" s="235"/>
      <c r="H68" s="235"/>
      <c r="I68" s="235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</row>
    <row r="69" spans="1:24" ht="20.25" customHeight="1" x14ac:dyDescent="0.25">
      <c r="A69" s="208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</row>
    <row r="70" spans="1:24" ht="30" customHeight="1" x14ac:dyDescent="0.25">
      <c r="A70" s="193" t="s">
        <v>188</v>
      </c>
      <c r="B70" s="167"/>
      <c r="C70" s="167"/>
      <c r="D70" s="236">
        <f t="shared" ref="D70:X70" si="13">SUM(D8,D11,D16,D22,D25,D33,D38,D42,D49,D53,D57,D61)</f>
        <v>0</v>
      </c>
      <c r="E70" s="236">
        <f t="shared" si="13"/>
        <v>0</v>
      </c>
      <c r="F70" s="236">
        <f t="shared" si="13"/>
        <v>0</v>
      </c>
      <c r="G70" s="237">
        <f t="shared" si="13"/>
        <v>0</v>
      </c>
      <c r="H70" s="237">
        <f t="shared" si="13"/>
        <v>0</v>
      </c>
      <c r="I70" s="237">
        <f t="shared" si="13"/>
        <v>0</v>
      </c>
      <c r="J70" s="238">
        <f t="shared" si="13"/>
        <v>0</v>
      </c>
      <c r="K70" s="238">
        <f t="shared" si="13"/>
        <v>0</v>
      </c>
      <c r="L70" s="238">
        <f t="shared" si="13"/>
        <v>0</v>
      </c>
      <c r="M70" s="238">
        <f t="shared" si="13"/>
        <v>0</v>
      </c>
      <c r="N70" s="238">
        <f t="shared" si="13"/>
        <v>0</v>
      </c>
      <c r="O70" s="238">
        <f t="shared" si="13"/>
        <v>0</v>
      </c>
      <c r="P70" s="238">
        <f t="shared" si="13"/>
        <v>0</v>
      </c>
      <c r="Q70" s="238">
        <f t="shared" si="13"/>
        <v>0</v>
      </c>
      <c r="R70" s="238">
        <f t="shared" si="13"/>
        <v>0</v>
      </c>
      <c r="S70" s="238">
        <f t="shared" si="13"/>
        <v>0</v>
      </c>
      <c r="T70" s="238">
        <f t="shared" si="13"/>
        <v>0</v>
      </c>
      <c r="U70" s="238">
        <f t="shared" si="13"/>
        <v>0</v>
      </c>
      <c r="V70" s="238">
        <f t="shared" si="13"/>
        <v>0</v>
      </c>
      <c r="W70" s="238">
        <f t="shared" si="13"/>
        <v>0</v>
      </c>
      <c r="X70" s="238">
        <f t="shared" si="13"/>
        <v>0</v>
      </c>
    </row>
    <row r="71" spans="1:24" ht="12.75" customHeight="1" x14ac:dyDescent="0.25">
      <c r="A71" s="177"/>
      <c r="B71" s="167"/>
      <c r="C71" s="167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</row>
    <row r="72" spans="1:24" ht="20.25" customHeight="1" x14ac:dyDescent="0.25">
      <c r="A72" s="197" t="s">
        <v>189</v>
      </c>
      <c r="B72" s="198"/>
      <c r="C72" s="198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</row>
    <row r="73" spans="1:24" ht="19.5" customHeight="1" x14ac:dyDescent="0.25">
      <c r="A73" s="199" t="s">
        <v>190</v>
      </c>
      <c r="B73" s="200"/>
      <c r="C73" s="200"/>
      <c r="D73" s="205">
        <f t="shared" ref="D73:X73" si="14">D6-D72</f>
        <v>0</v>
      </c>
      <c r="E73" s="205">
        <f t="shared" si="14"/>
        <v>0</v>
      </c>
      <c r="F73" s="239">
        <f t="shared" si="14"/>
        <v>0</v>
      </c>
      <c r="G73" s="239">
        <f t="shared" si="14"/>
        <v>0</v>
      </c>
      <c r="H73" s="239">
        <f t="shared" si="14"/>
        <v>0</v>
      </c>
      <c r="I73" s="239">
        <f t="shared" si="14"/>
        <v>0</v>
      </c>
      <c r="J73" s="220">
        <f t="shared" si="14"/>
        <v>0</v>
      </c>
      <c r="K73" s="220">
        <f t="shared" si="14"/>
        <v>0</v>
      </c>
      <c r="L73" s="220">
        <f t="shared" si="14"/>
        <v>0</v>
      </c>
      <c r="M73" s="220">
        <f t="shared" si="14"/>
        <v>0</v>
      </c>
      <c r="N73" s="220">
        <f t="shared" si="14"/>
        <v>0</v>
      </c>
      <c r="O73" s="220">
        <f t="shared" si="14"/>
        <v>0</v>
      </c>
      <c r="P73" s="220">
        <f t="shared" si="14"/>
        <v>0</v>
      </c>
      <c r="Q73" s="220">
        <f t="shared" si="14"/>
        <v>0</v>
      </c>
      <c r="R73" s="220">
        <f t="shared" si="14"/>
        <v>0</v>
      </c>
      <c r="S73" s="220">
        <f t="shared" si="14"/>
        <v>0</v>
      </c>
      <c r="T73" s="220">
        <f t="shared" si="14"/>
        <v>0</v>
      </c>
      <c r="U73" s="220">
        <f t="shared" si="14"/>
        <v>0</v>
      </c>
      <c r="V73" s="220">
        <f t="shared" si="14"/>
        <v>0</v>
      </c>
      <c r="W73" s="220">
        <f t="shared" si="14"/>
        <v>0</v>
      </c>
      <c r="X73" s="220">
        <f t="shared" si="14"/>
        <v>0</v>
      </c>
    </row>
    <row r="74" spans="1:24" ht="19.5" customHeight="1" x14ac:dyDescent="0.25">
      <c r="A74" s="227" t="s">
        <v>191</v>
      </c>
      <c r="B74" s="228"/>
      <c r="C74" s="228"/>
      <c r="D74" s="240">
        <v>266.60000000000002</v>
      </c>
      <c r="E74" s="241">
        <v>180.4</v>
      </c>
      <c r="F74" s="242">
        <v>47.870000000000005</v>
      </c>
      <c r="G74" s="241">
        <v>0</v>
      </c>
      <c r="H74" s="242">
        <v>6.64</v>
      </c>
      <c r="I74" s="241">
        <v>0</v>
      </c>
      <c r="J74" s="241">
        <v>68605</v>
      </c>
      <c r="K74" s="241">
        <v>45</v>
      </c>
      <c r="L74" s="241">
        <v>66</v>
      </c>
      <c r="M74" s="241">
        <v>65</v>
      </c>
      <c r="N74" s="241">
        <v>26738</v>
      </c>
      <c r="O74" s="241">
        <v>10500</v>
      </c>
      <c r="P74" s="241">
        <v>0</v>
      </c>
      <c r="Q74" s="241">
        <v>106266</v>
      </c>
      <c r="R74" s="241">
        <v>41340</v>
      </c>
      <c r="S74" s="241">
        <v>0</v>
      </c>
      <c r="T74" s="241">
        <v>31</v>
      </c>
      <c r="U74" s="241">
        <v>0</v>
      </c>
      <c r="V74" s="241">
        <v>0</v>
      </c>
      <c r="W74" s="241">
        <v>0</v>
      </c>
      <c r="X74" s="241">
        <v>48</v>
      </c>
    </row>
    <row r="75" spans="1:24" ht="22.5" customHeight="1" x14ac:dyDescent="0.25">
      <c r="A75" s="199" t="s">
        <v>192</v>
      </c>
      <c r="B75" s="200"/>
      <c r="C75" s="200"/>
      <c r="D75" s="205">
        <f t="shared" ref="D75:X75" si="15">D6-D74</f>
        <v>-266.60000000000002</v>
      </c>
      <c r="E75" s="205">
        <f t="shared" si="15"/>
        <v>-180.4</v>
      </c>
      <c r="F75" s="239">
        <f t="shared" si="15"/>
        <v>-47.870000000000005</v>
      </c>
      <c r="G75" s="239">
        <f t="shared" si="15"/>
        <v>0</v>
      </c>
      <c r="H75" s="239">
        <f t="shared" si="15"/>
        <v>-6.64</v>
      </c>
      <c r="I75" s="239">
        <f t="shared" si="15"/>
        <v>0</v>
      </c>
      <c r="J75" s="220">
        <f t="shared" si="15"/>
        <v>-68605</v>
      </c>
      <c r="K75" s="220">
        <f t="shared" si="15"/>
        <v>-45</v>
      </c>
      <c r="L75" s="220">
        <f t="shared" si="15"/>
        <v>-66</v>
      </c>
      <c r="M75" s="220">
        <f t="shared" si="15"/>
        <v>-65</v>
      </c>
      <c r="N75" s="220">
        <f t="shared" si="15"/>
        <v>-26738</v>
      </c>
      <c r="O75" s="220">
        <f t="shared" si="15"/>
        <v>-10500</v>
      </c>
      <c r="P75" s="220">
        <f t="shared" si="15"/>
        <v>0</v>
      </c>
      <c r="Q75" s="220">
        <f t="shared" si="15"/>
        <v>-106266</v>
      </c>
      <c r="R75" s="220">
        <f t="shared" si="15"/>
        <v>-41340</v>
      </c>
      <c r="S75" s="220">
        <f t="shared" si="15"/>
        <v>0</v>
      </c>
      <c r="T75" s="220">
        <f t="shared" si="15"/>
        <v>-31</v>
      </c>
      <c r="U75" s="220">
        <f t="shared" si="15"/>
        <v>0</v>
      </c>
      <c r="V75" s="220">
        <f t="shared" si="15"/>
        <v>0</v>
      </c>
      <c r="W75" s="220">
        <f t="shared" si="15"/>
        <v>0</v>
      </c>
      <c r="X75" s="220">
        <f t="shared" si="15"/>
        <v>-48</v>
      </c>
    </row>
    <row r="76" spans="1:24" ht="123" customHeight="1" x14ac:dyDescent="0.25">
      <c r="A76" s="293" t="s">
        <v>193</v>
      </c>
      <c r="B76" s="294"/>
      <c r="C76" s="295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</row>
  </sheetData>
  <sheetProtection sort="0" autoFilter="0"/>
  <mergeCells count="2">
    <mergeCell ref="A2:X2"/>
    <mergeCell ref="A76:C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2:D74"/>
  <sheetViews>
    <sheetView zoomScale="80" zoomScaleNormal="80" workbookViewId="0">
      <pane ySplit="6" topLeftCell="A7" activePane="bottomLeft" state="frozen"/>
      <selection pane="bottomLeft" activeCell="F72" sqref="F72"/>
    </sheetView>
  </sheetViews>
  <sheetFormatPr defaultRowHeight="15" x14ac:dyDescent="0.25"/>
  <cols>
    <col min="1" max="1" width="43.28515625" style="163" customWidth="1"/>
    <col min="2" max="2" width="20.28515625" style="163" customWidth="1"/>
    <col min="3" max="3" width="17.140625" style="163" customWidth="1"/>
    <col min="4" max="4" width="24.7109375" style="163" customWidth="1"/>
    <col min="5" max="16384" width="9.140625" style="163"/>
  </cols>
  <sheetData>
    <row r="2" spans="1:4" ht="18.75" x14ac:dyDescent="0.25">
      <c r="A2" s="288" t="s">
        <v>352</v>
      </c>
      <c r="B2" s="288"/>
      <c r="C2" s="288"/>
      <c r="D2" s="288"/>
    </row>
    <row r="4" spans="1:4" ht="60" x14ac:dyDescent="0.25">
      <c r="A4" s="230" t="s">
        <v>181</v>
      </c>
      <c r="B4" s="168" t="s">
        <v>329</v>
      </c>
      <c r="C4" s="168" t="s">
        <v>330</v>
      </c>
      <c r="D4" s="168" t="s">
        <v>353</v>
      </c>
    </row>
    <row r="5" spans="1:4" x14ac:dyDescent="0.25">
      <c r="A5" s="167"/>
      <c r="B5" s="230">
        <v>1</v>
      </c>
      <c r="C5" s="230">
        <v>2</v>
      </c>
      <c r="D5" s="230">
        <v>3</v>
      </c>
    </row>
    <row r="6" spans="1:4" ht="39" customHeight="1" x14ac:dyDescent="0.25">
      <c r="A6" s="170" t="s">
        <v>194</v>
      </c>
      <c r="B6" s="171" t="s">
        <v>176</v>
      </c>
      <c r="C6" s="172" t="s">
        <v>185</v>
      </c>
      <c r="D6" s="243">
        <f>SUM(D9:D10,D12:D15,D17:D21,D23:D24,D26:D32,D34:D37,D39:D41,D43:D48,D50:D52,D54:D56,D58:D60,D62:D67)</f>
        <v>0</v>
      </c>
    </row>
    <row r="7" spans="1:4" ht="21" customHeight="1" x14ac:dyDescent="0.25">
      <c r="A7" s="174" t="s">
        <v>186</v>
      </c>
      <c r="B7" s="168"/>
      <c r="C7" s="175"/>
      <c r="D7" s="167"/>
    </row>
    <row r="8" spans="1:4" x14ac:dyDescent="0.25">
      <c r="A8" s="177" t="s">
        <v>175</v>
      </c>
      <c r="B8" s="184" t="s">
        <v>159</v>
      </c>
      <c r="C8" s="178" t="s">
        <v>185</v>
      </c>
      <c r="D8" s="211">
        <f>SUM(D9:D10)</f>
        <v>0</v>
      </c>
    </row>
    <row r="9" spans="1:4" x14ac:dyDescent="0.25">
      <c r="A9" s="180" t="s">
        <v>195</v>
      </c>
      <c r="B9" s="181" t="s">
        <v>185</v>
      </c>
      <c r="C9" s="182" t="s">
        <v>196</v>
      </c>
      <c r="D9" s="252"/>
    </row>
    <row r="10" spans="1:4" x14ac:dyDescent="0.25">
      <c r="A10" s="180" t="s">
        <v>177</v>
      </c>
      <c r="B10" s="181" t="s">
        <v>185</v>
      </c>
      <c r="C10" s="182" t="s">
        <v>178</v>
      </c>
      <c r="D10" s="252"/>
    </row>
    <row r="11" spans="1:4" x14ac:dyDescent="0.25">
      <c r="A11" s="183" t="s">
        <v>9</v>
      </c>
      <c r="B11" s="184" t="s">
        <v>137</v>
      </c>
      <c r="C11" s="185" t="s">
        <v>185</v>
      </c>
      <c r="D11" s="211">
        <f>SUM(D12:D15)</f>
        <v>0</v>
      </c>
    </row>
    <row r="12" spans="1:4" x14ac:dyDescent="0.25">
      <c r="A12" s="180" t="s">
        <v>197</v>
      </c>
      <c r="B12" s="187" t="s">
        <v>185</v>
      </c>
      <c r="C12" s="182" t="s">
        <v>201</v>
      </c>
      <c r="D12" s="252"/>
    </row>
    <row r="13" spans="1:4" x14ac:dyDescent="0.25">
      <c r="A13" s="180" t="s">
        <v>198</v>
      </c>
      <c r="B13" s="187" t="s">
        <v>185</v>
      </c>
      <c r="C13" s="182" t="s">
        <v>202</v>
      </c>
      <c r="D13" s="252"/>
    </row>
    <row r="14" spans="1:4" x14ac:dyDescent="0.25">
      <c r="A14" s="180" t="s">
        <v>199</v>
      </c>
      <c r="B14" s="187" t="s">
        <v>185</v>
      </c>
      <c r="C14" s="182" t="s">
        <v>203</v>
      </c>
      <c r="D14" s="252"/>
    </row>
    <row r="15" spans="1:4" ht="15" customHeight="1" x14ac:dyDescent="0.25">
      <c r="A15" s="180" t="s">
        <v>200</v>
      </c>
      <c r="B15" s="187" t="s">
        <v>185</v>
      </c>
      <c r="C15" s="182" t="s">
        <v>204</v>
      </c>
      <c r="D15" s="252"/>
    </row>
    <row r="16" spans="1:4" x14ac:dyDescent="0.25">
      <c r="A16" s="183" t="s">
        <v>10</v>
      </c>
      <c r="B16" s="184" t="s">
        <v>140</v>
      </c>
      <c r="C16" s="189" t="s">
        <v>185</v>
      </c>
      <c r="D16" s="211">
        <f>SUM(D17:D21)</f>
        <v>0</v>
      </c>
    </row>
    <row r="17" spans="1:4" x14ac:dyDescent="0.25">
      <c r="A17" s="180" t="s">
        <v>205</v>
      </c>
      <c r="B17" s="187" t="s">
        <v>185</v>
      </c>
      <c r="C17" s="182" t="s">
        <v>210</v>
      </c>
      <c r="D17" s="252"/>
    </row>
    <row r="18" spans="1:4" x14ac:dyDescent="0.25">
      <c r="A18" s="180" t="s">
        <v>206</v>
      </c>
      <c r="B18" s="187" t="s">
        <v>185</v>
      </c>
      <c r="C18" s="182" t="s">
        <v>211</v>
      </c>
      <c r="D18" s="252"/>
    </row>
    <row r="19" spans="1:4" x14ac:dyDescent="0.25">
      <c r="A19" s="180" t="s">
        <v>207</v>
      </c>
      <c r="B19" s="187" t="s">
        <v>185</v>
      </c>
      <c r="C19" s="182" t="s">
        <v>212</v>
      </c>
      <c r="D19" s="252"/>
    </row>
    <row r="20" spans="1:4" x14ac:dyDescent="0.25">
      <c r="A20" s="180" t="s">
        <v>208</v>
      </c>
      <c r="B20" s="187" t="s">
        <v>185</v>
      </c>
      <c r="C20" s="182" t="s">
        <v>213</v>
      </c>
      <c r="D20" s="252"/>
    </row>
    <row r="21" spans="1:4" x14ac:dyDescent="0.25">
      <c r="A21" s="180" t="s">
        <v>209</v>
      </c>
      <c r="B21" s="187" t="s">
        <v>185</v>
      </c>
      <c r="C21" s="182" t="s">
        <v>214</v>
      </c>
      <c r="D21" s="252"/>
    </row>
    <row r="22" spans="1:4" x14ac:dyDescent="0.25">
      <c r="A22" s="183" t="s">
        <v>11</v>
      </c>
      <c r="B22" s="184" t="s">
        <v>141</v>
      </c>
      <c r="C22" s="189" t="s">
        <v>185</v>
      </c>
      <c r="D22" s="211">
        <f>SUM(D23:D24)</f>
        <v>0</v>
      </c>
    </row>
    <row r="23" spans="1:4" x14ac:dyDescent="0.25">
      <c r="A23" s="180" t="s">
        <v>215</v>
      </c>
      <c r="B23" s="187" t="s">
        <v>185</v>
      </c>
      <c r="C23" s="182" t="s">
        <v>217</v>
      </c>
      <c r="D23" s="252"/>
    </row>
    <row r="24" spans="1:4" x14ac:dyDescent="0.25">
      <c r="A24" s="180" t="s">
        <v>216</v>
      </c>
      <c r="B24" s="187" t="s">
        <v>185</v>
      </c>
      <c r="C24" s="182" t="s">
        <v>218</v>
      </c>
      <c r="D24" s="252"/>
    </row>
    <row r="25" spans="1:4" x14ac:dyDescent="0.25">
      <c r="A25" s="183" t="s">
        <v>12</v>
      </c>
      <c r="B25" s="184" t="s">
        <v>143</v>
      </c>
      <c r="C25" s="189" t="s">
        <v>185</v>
      </c>
      <c r="D25" s="211">
        <f>SUM(D26:D32)</f>
        <v>0</v>
      </c>
    </row>
    <row r="26" spans="1:4" ht="15.75" customHeight="1" x14ac:dyDescent="0.25">
      <c r="A26" s="180" t="s">
        <v>219</v>
      </c>
      <c r="B26" s="187" t="s">
        <v>185</v>
      </c>
      <c r="C26" s="182" t="s">
        <v>226</v>
      </c>
      <c r="D26" s="252"/>
    </row>
    <row r="27" spans="1:4" x14ac:dyDescent="0.25">
      <c r="A27" s="180" t="s">
        <v>220</v>
      </c>
      <c r="B27" s="187" t="s">
        <v>185</v>
      </c>
      <c r="C27" s="182" t="s">
        <v>227</v>
      </c>
      <c r="D27" s="252"/>
    </row>
    <row r="28" spans="1:4" x14ac:dyDescent="0.25">
      <c r="A28" s="180" t="s">
        <v>221</v>
      </c>
      <c r="B28" s="187" t="s">
        <v>185</v>
      </c>
      <c r="C28" s="182" t="s">
        <v>228</v>
      </c>
      <c r="D28" s="252"/>
    </row>
    <row r="29" spans="1:4" x14ac:dyDescent="0.25">
      <c r="A29" s="180" t="s">
        <v>222</v>
      </c>
      <c r="B29" s="187" t="s">
        <v>185</v>
      </c>
      <c r="C29" s="182" t="s">
        <v>229</v>
      </c>
      <c r="D29" s="252"/>
    </row>
    <row r="30" spans="1:4" x14ac:dyDescent="0.25">
      <c r="A30" s="180" t="s">
        <v>223</v>
      </c>
      <c r="B30" s="187" t="s">
        <v>185</v>
      </c>
      <c r="C30" s="182" t="s">
        <v>230</v>
      </c>
      <c r="D30" s="252"/>
    </row>
    <row r="31" spans="1:4" x14ac:dyDescent="0.25">
      <c r="A31" s="180" t="s">
        <v>224</v>
      </c>
      <c r="B31" s="187" t="s">
        <v>185</v>
      </c>
      <c r="C31" s="182" t="s">
        <v>231</v>
      </c>
      <c r="D31" s="252"/>
    </row>
    <row r="32" spans="1:4" x14ac:dyDescent="0.25">
      <c r="A32" s="180" t="s">
        <v>225</v>
      </c>
      <c r="B32" s="187" t="s">
        <v>185</v>
      </c>
      <c r="C32" s="182" t="s">
        <v>232</v>
      </c>
      <c r="D32" s="252"/>
    </row>
    <row r="33" spans="1:4" x14ac:dyDescent="0.25">
      <c r="A33" s="183" t="s">
        <v>13</v>
      </c>
      <c r="B33" s="184" t="s">
        <v>145</v>
      </c>
      <c r="C33" s="189" t="s">
        <v>185</v>
      </c>
      <c r="D33" s="211">
        <f>SUM(D34:D37)</f>
        <v>0</v>
      </c>
    </row>
    <row r="34" spans="1:4" x14ac:dyDescent="0.25">
      <c r="A34" s="180" t="s">
        <v>233</v>
      </c>
      <c r="B34" s="187" t="s">
        <v>185</v>
      </c>
      <c r="C34" s="182" t="s">
        <v>237</v>
      </c>
      <c r="D34" s="252"/>
    </row>
    <row r="35" spans="1:4" x14ac:dyDescent="0.25">
      <c r="A35" s="180" t="s">
        <v>234</v>
      </c>
      <c r="B35" s="187" t="s">
        <v>185</v>
      </c>
      <c r="C35" s="182" t="s">
        <v>238</v>
      </c>
      <c r="D35" s="252"/>
    </row>
    <row r="36" spans="1:4" x14ac:dyDescent="0.25">
      <c r="A36" s="180" t="s">
        <v>235</v>
      </c>
      <c r="B36" s="187" t="s">
        <v>185</v>
      </c>
      <c r="C36" s="182" t="s">
        <v>239</v>
      </c>
      <c r="D36" s="252"/>
    </row>
    <row r="37" spans="1:4" ht="15" customHeight="1" x14ac:dyDescent="0.25">
      <c r="A37" s="180" t="s">
        <v>236</v>
      </c>
      <c r="B37" s="187" t="s">
        <v>185</v>
      </c>
      <c r="C37" s="182" t="s">
        <v>240</v>
      </c>
      <c r="D37" s="252"/>
    </row>
    <row r="38" spans="1:4" x14ac:dyDescent="0.25">
      <c r="A38" s="183" t="s">
        <v>14</v>
      </c>
      <c r="B38" s="184" t="s">
        <v>147</v>
      </c>
      <c r="C38" s="189" t="s">
        <v>185</v>
      </c>
      <c r="D38" s="211">
        <f>SUM(D39:D41)</f>
        <v>0</v>
      </c>
    </row>
    <row r="39" spans="1:4" x14ac:dyDescent="0.25">
      <c r="A39" s="180" t="s">
        <v>241</v>
      </c>
      <c r="B39" s="187" t="s">
        <v>185</v>
      </c>
      <c r="C39" s="182">
        <v>52609419101</v>
      </c>
      <c r="D39" s="252"/>
    </row>
    <row r="40" spans="1:4" x14ac:dyDescent="0.25">
      <c r="A40" s="180" t="s">
        <v>242</v>
      </c>
      <c r="B40" s="187" t="s">
        <v>185</v>
      </c>
      <c r="C40" s="182" t="s">
        <v>245</v>
      </c>
      <c r="D40" s="252"/>
    </row>
    <row r="41" spans="1:4" x14ac:dyDescent="0.25">
      <c r="A41" s="180" t="s">
        <v>243</v>
      </c>
      <c r="B41" s="187" t="s">
        <v>185</v>
      </c>
      <c r="C41" s="182" t="s">
        <v>246</v>
      </c>
      <c r="D41" s="252"/>
    </row>
    <row r="42" spans="1:4" x14ac:dyDescent="0.25">
      <c r="A42" s="183" t="s">
        <v>15</v>
      </c>
      <c r="B42" s="184" t="s">
        <v>150</v>
      </c>
      <c r="C42" s="189" t="s">
        <v>185</v>
      </c>
      <c r="D42" s="211">
        <f>SUM(D43:D48)</f>
        <v>0</v>
      </c>
    </row>
    <row r="43" spans="1:4" x14ac:dyDescent="0.25">
      <c r="A43" s="180" t="s">
        <v>247</v>
      </c>
      <c r="B43" s="187" t="s">
        <v>185</v>
      </c>
      <c r="C43" s="182" t="s">
        <v>252</v>
      </c>
      <c r="D43" s="252"/>
    </row>
    <row r="44" spans="1:4" x14ac:dyDescent="0.25">
      <c r="A44" s="180" t="s">
        <v>187</v>
      </c>
      <c r="B44" s="187" t="s">
        <v>185</v>
      </c>
      <c r="C44" s="182" t="s">
        <v>253</v>
      </c>
      <c r="D44" s="252"/>
    </row>
    <row r="45" spans="1:4" x14ac:dyDescent="0.25">
      <c r="A45" s="180" t="s">
        <v>248</v>
      </c>
      <c r="B45" s="187" t="s">
        <v>185</v>
      </c>
      <c r="C45" s="182" t="s">
        <v>254</v>
      </c>
      <c r="D45" s="252"/>
    </row>
    <row r="46" spans="1:4" x14ac:dyDescent="0.25">
      <c r="A46" s="180" t="s">
        <v>249</v>
      </c>
      <c r="B46" s="187" t="s">
        <v>185</v>
      </c>
      <c r="C46" s="182" t="s">
        <v>255</v>
      </c>
      <c r="D46" s="252"/>
    </row>
    <row r="47" spans="1:4" x14ac:dyDescent="0.25">
      <c r="A47" s="180" t="s">
        <v>250</v>
      </c>
      <c r="B47" s="187" t="s">
        <v>185</v>
      </c>
      <c r="C47" s="182" t="s">
        <v>256</v>
      </c>
      <c r="D47" s="252"/>
    </row>
    <row r="48" spans="1:4" x14ac:dyDescent="0.25">
      <c r="A48" s="180" t="s">
        <v>251</v>
      </c>
      <c r="B48" s="187" t="s">
        <v>185</v>
      </c>
      <c r="C48" s="182" t="s">
        <v>257</v>
      </c>
      <c r="D48" s="252"/>
    </row>
    <row r="49" spans="1:4" x14ac:dyDescent="0.25">
      <c r="A49" s="183" t="s">
        <v>16</v>
      </c>
      <c r="B49" s="184" t="s">
        <v>151</v>
      </c>
      <c r="C49" s="189" t="s">
        <v>185</v>
      </c>
      <c r="D49" s="211">
        <f>SUM(D50:D52)</f>
        <v>0</v>
      </c>
    </row>
    <row r="50" spans="1:4" x14ac:dyDescent="0.25">
      <c r="A50" s="180" t="s">
        <v>258</v>
      </c>
      <c r="B50" s="187" t="s">
        <v>185</v>
      </c>
      <c r="C50" s="182" t="s">
        <v>261</v>
      </c>
      <c r="D50" s="252"/>
    </row>
    <row r="51" spans="1:4" x14ac:dyDescent="0.25">
      <c r="A51" s="180" t="s">
        <v>259</v>
      </c>
      <c r="B51" s="187" t="s">
        <v>185</v>
      </c>
      <c r="C51" s="182" t="s">
        <v>262</v>
      </c>
      <c r="D51" s="252"/>
    </row>
    <row r="52" spans="1:4" x14ac:dyDescent="0.25">
      <c r="A52" s="180" t="s">
        <v>260</v>
      </c>
      <c r="B52" s="187" t="s">
        <v>185</v>
      </c>
      <c r="C52" s="182" t="s">
        <v>263</v>
      </c>
      <c r="D52" s="252"/>
    </row>
    <row r="53" spans="1:4" x14ac:dyDescent="0.25">
      <c r="A53" s="183" t="s">
        <v>17</v>
      </c>
      <c r="B53" s="184" t="s">
        <v>154</v>
      </c>
      <c r="C53" s="189" t="s">
        <v>185</v>
      </c>
      <c r="D53" s="211">
        <f>SUM(D54:D56)</f>
        <v>0</v>
      </c>
    </row>
    <row r="54" spans="1:4" x14ac:dyDescent="0.25">
      <c r="A54" s="180" t="s">
        <v>264</v>
      </c>
      <c r="B54" s="187" t="s">
        <v>185</v>
      </c>
      <c r="C54" s="182" t="s">
        <v>267</v>
      </c>
      <c r="D54" s="252"/>
    </row>
    <row r="55" spans="1:4" x14ac:dyDescent="0.25">
      <c r="A55" s="180" t="s">
        <v>265</v>
      </c>
      <c r="B55" s="187" t="s">
        <v>185</v>
      </c>
      <c r="C55" s="182" t="s">
        <v>268</v>
      </c>
      <c r="D55" s="252"/>
    </row>
    <row r="56" spans="1:4" x14ac:dyDescent="0.25">
      <c r="A56" s="180" t="s">
        <v>266</v>
      </c>
      <c r="B56" s="187" t="s">
        <v>185</v>
      </c>
      <c r="C56" s="182" t="s">
        <v>269</v>
      </c>
      <c r="D56" s="252"/>
    </row>
    <row r="57" spans="1:4" x14ac:dyDescent="0.25">
      <c r="A57" s="183" t="s">
        <v>18</v>
      </c>
      <c r="B57" s="184" t="s">
        <v>156</v>
      </c>
      <c r="C57" s="189" t="s">
        <v>185</v>
      </c>
      <c r="D57" s="211">
        <f>SUM(D58:D60)</f>
        <v>0</v>
      </c>
    </row>
    <row r="58" spans="1:4" x14ac:dyDescent="0.25">
      <c r="A58" s="180" t="s">
        <v>270</v>
      </c>
      <c r="B58" s="187" t="s">
        <v>185</v>
      </c>
      <c r="C58" s="182" t="s">
        <v>273</v>
      </c>
      <c r="D58" s="252"/>
    </row>
    <row r="59" spans="1:4" x14ac:dyDescent="0.25">
      <c r="A59" s="180" t="s">
        <v>271</v>
      </c>
      <c r="B59" s="187" t="s">
        <v>185</v>
      </c>
      <c r="C59" s="182" t="s">
        <v>274</v>
      </c>
      <c r="D59" s="252"/>
    </row>
    <row r="60" spans="1:4" x14ac:dyDescent="0.25">
      <c r="A60" s="180" t="s">
        <v>272</v>
      </c>
      <c r="B60" s="187" t="s">
        <v>185</v>
      </c>
      <c r="C60" s="182" t="s">
        <v>275</v>
      </c>
      <c r="D60" s="252"/>
    </row>
    <row r="61" spans="1:4" x14ac:dyDescent="0.25">
      <c r="A61" s="183" t="s">
        <v>19</v>
      </c>
      <c r="B61" s="184" t="s">
        <v>158</v>
      </c>
      <c r="C61" s="189" t="s">
        <v>185</v>
      </c>
      <c r="D61" s="211">
        <f>SUM(D62:D67)</f>
        <v>0</v>
      </c>
    </row>
    <row r="62" spans="1:4" x14ac:dyDescent="0.25">
      <c r="A62" s="180" t="s">
        <v>276</v>
      </c>
      <c r="B62" s="187" t="s">
        <v>185</v>
      </c>
      <c r="C62" s="182" t="s">
        <v>282</v>
      </c>
      <c r="D62" s="252"/>
    </row>
    <row r="63" spans="1:4" x14ac:dyDescent="0.25">
      <c r="A63" s="180" t="s">
        <v>277</v>
      </c>
      <c r="B63" s="187" t="s">
        <v>185</v>
      </c>
      <c r="C63" s="182" t="s">
        <v>283</v>
      </c>
      <c r="D63" s="252"/>
    </row>
    <row r="64" spans="1:4" x14ac:dyDescent="0.25">
      <c r="A64" s="180" t="s">
        <v>278</v>
      </c>
      <c r="B64" s="187" t="s">
        <v>185</v>
      </c>
      <c r="C64" s="182" t="s">
        <v>284</v>
      </c>
      <c r="D64" s="252"/>
    </row>
    <row r="65" spans="1:4" x14ac:dyDescent="0.25">
      <c r="A65" s="180" t="s">
        <v>279</v>
      </c>
      <c r="B65" s="187" t="s">
        <v>185</v>
      </c>
      <c r="C65" s="182" t="s">
        <v>285</v>
      </c>
      <c r="D65" s="252"/>
    </row>
    <row r="66" spans="1:4" x14ac:dyDescent="0.25">
      <c r="A66" s="180" t="s">
        <v>280</v>
      </c>
      <c r="B66" s="187" t="s">
        <v>185</v>
      </c>
      <c r="C66" s="182" t="s">
        <v>286</v>
      </c>
      <c r="D66" s="252"/>
    </row>
    <row r="67" spans="1:4" x14ac:dyDescent="0.25">
      <c r="A67" s="180" t="s">
        <v>281</v>
      </c>
      <c r="B67" s="187" t="s">
        <v>185</v>
      </c>
      <c r="C67" s="182" t="s">
        <v>287</v>
      </c>
      <c r="D67" s="252"/>
    </row>
    <row r="68" spans="1:4" x14ac:dyDescent="0.25">
      <c r="A68" s="208"/>
      <c r="B68" s="187"/>
      <c r="C68" s="215"/>
      <c r="D68" s="188"/>
    </row>
    <row r="69" spans="1:4" x14ac:dyDescent="0.25">
      <c r="A69" s="208"/>
      <c r="B69" s="167"/>
      <c r="C69" s="167"/>
      <c r="D69" s="167"/>
    </row>
    <row r="70" spans="1:4" ht="30" customHeight="1" x14ac:dyDescent="0.25">
      <c r="A70" s="193" t="s">
        <v>188</v>
      </c>
      <c r="B70" s="167"/>
      <c r="C70" s="167"/>
      <c r="D70" s="191">
        <f>SUM(D8,D11,D16,D22,D25,D33,D38,D42,D49,D53,D57,D61)</f>
        <v>0</v>
      </c>
    </row>
    <row r="71" spans="1:4" x14ac:dyDescent="0.25">
      <c r="A71" s="177"/>
      <c r="B71" s="167"/>
      <c r="C71" s="167"/>
      <c r="D71" s="191"/>
    </row>
    <row r="72" spans="1:4" ht="16.5" customHeight="1" x14ac:dyDescent="0.25">
      <c r="A72" s="197" t="s">
        <v>191</v>
      </c>
      <c r="B72" s="198"/>
      <c r="C72" s="198"/>
      <c r="D72" s="219">
        <v>33</v>
      </c>
    </row>
    <row r="73" spans="1:4" ht="20.25" customHeight="1" x14ac:dyDescent="0.25">
      <c r="A73" s="199" t="s">
        <v>192</v>
      </c>
      <c r="B73" s="200"/>
      <c r="C73" s="200"/>
      <c r="D73" s="200">
        <f>D6-D72</f>
        <v>-33</v>
      </c>
    </row>
    <row r="74" spans="1:4" ht="63.75" customHeight="1" x14ac:dyDescent="0.25">
      <c r="A74" s="244" t="s">
        <v>309</v>
      </c>
      <c r="B74" s="273"/>
      <c r="C74" s="274"/>
      <c r="D74" s="275"/>
    </row>
  </sheetData>
  <sheetProtection sort="0" autoFilter="0"/>
  <mergeCells count="2">
    <mergeCell ref="A2:D2"/>
    <mergeCell ref="B74:D7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2" tint="-0.499984740745262"/>
  </sheetPr>
  <dimension ref="A1:E74"/>
  <sheetViews>
    <sheetView zoomScale="90" zoomScaleNormal="90" workbookViewId="0">
      <pane ySplit="6" topLeftCell="A7" activePane="bottomLeft" state="frozen"/>
      <selection pane="bottomLeft" activeCell="H18" sqref="H18"/>
    </sheetView>
  </sheetViews>
  <sheetFormatPr defaultRowHeight="15" x14ac:dyDescent="0.25"/>
  <cols>
    <col min="1" max="1" width="43.42578125" customWidth="1"/>
    <col min="2" max="2" width="18.140625" customWidth="1"/>
    <col min="3" max="3" width="16.5703125" customWidth="1"/>
    <col min="4" max="4" width="18.28515625" customWidth="1"/>
    <col min="5" max="5" width="18.85546875" customWidth="1"/>
  </cols>
  <sheetData>
    <row r="1" spans="1:5" ht="18.75" x14ac:dyDescent="0.25">
      <c r="A1" s="296" t="s">
        <v>354</v>
      </c>
      <c r="B1" s="296"/>
      <c r="C1" s="296"/>
      <c r="D1" s="296"/>
      <c r="E1" s="296"/>
    </row>
    <row r="2" spans="1:5" x14ac:dyDescent="0.25">
      <c r="A2" s="167"/>
      <c r="B2" s="167"/>
      <c r="C2" s="167"/>
      <c r="D2" s="167"/>
      <c r="E2" s="167"/>
    </row>
    <row r="3" spans="1:5" ht="94.5" customHeight="1" x14ac:dyDescent="0.25">
      <c r="A3" s="230" t="s">
        <v>181</v>
      </c>
      <c r="B3" s="168" t="s">
        <v>355</v>
      </c>
      <c r="C3" s="168" t="s">
        <v>356</v>
      </c>
      <c r="D3" s="168" t="s">
        <v>357</v>
      </c>
      <c r="E3" s="168" t="s">
        <v>358</v>
      </c>
    </row>
    <row r="4" spans="1:5" x14ac:dyDescent="0.25">
      <c r="A4" s="167"/>
      <c r="B4" s="230">
        <v>1</v>
      </c>
      <c r="C4" s="230">
        <v>2</v>
      </c>
      <c r="D4" s="230">
        <v>3</v>
      </c>
      <c r="E4" s="230">
        <v>4</v>
      </c>
    </row>
    <row r="5" spans="1:5" x14ac:dyDescent="0.25">
      <c r="A5" s="167"/>
      <c r="B5" s="230"/>
      <c r="C5" s="230"/>
      <c r="D5" s="230"/>
      <c r="E5" s="230"/>
    </row>
    <row r="6" spans="1:5" ht="28.5" x14ac:dyDescent="0.25">
      <c r="A6" s="170" t="s">
        <v>194</v>
      </c>
      <c r="B6" s="171" t="s">
        <v>176</v>
      </c>
      <c r="C6" s="172" t="s">
        <v>185</v>
      </c>
      <c r="D6" s="243">
        <f>SUM(D9:D10,D12:D15,D17:D21,D23:D24,D26:D32,D34:D37,D39:D41,D43:D48,D50:D52,D54:D56,D58:D60,D62:D67)</f>
        <v>0</v>
      </c>
      <c r="E6" s="243">
        <f>SUM(E9:E10,E12:E15,E17:E21,E23:E24,E26:E32,E34:E37,E39:E41,E43:E48,E50:E52,E54:E56,E58:E60,E62:E67)</f>
        <v>0</v>
      </c>
    </row>
    <row r="7" spans="1:5" x14ac:dyDescent="0.25">
      <c r="A7" s="174" t="s">
        <v>186</v>
      </c>
      <c r="B7" s="168"/>
      <c r="C7" s="175"/>
      <c r="D7" s="167"/>
      <c r="E7" s="245"/>
    </row>
    <row r="8" spans="1:5" x14ac:dyDescent="0.25">
      <c r="A8" s="177" t="s">
        <v>175</v>
      </c>
      <c r="B8" s="184" t="s">
        <v>159</v>
      </c>
      <c r="C8" s="178" t="s">
        <v>185</v>
      </c>
      <c r="D8" s="211">
        <f>SUM(D9:D10)</f>
        <v>0</v>
      </c>
      <c r="E8" s="211">
        <f>SUM(E9:E10)</f>
        <v>0</v>
      </c>
    </row>
    <row r="9" spans="1:5" x14ac:dyDescent="0.25">
      <c r="A9" s="180" t="s">
        <v>195</v>
      </c>
      <c r="B9" s="181" t="s">
        <v>185</v>
      </c>
      <c r="C9" s="182" t="s">
        <v>196</v>
      </c>
      <c r="D9" s="252"/>
      <c r="E9" s="252"/>
    </row>
    <row r="10" spans="1:5" x14ac:dyDescent="0.25">
      <c r="A10" s="180" t="s">
        <v>177</v>
      </c>
      <c r="B10" s="181" t="s">
        <v>185</v>
      </c>
      <c r="C10" s="182" t="s">
        <v>178</v>
      </c>
      <c r="D10" s="252"/>
      <c r="E10" s="252"/>
    </row>
    <row r="11" spans="1:5" x14ac:dyDescent="0.25">
      <c r="A11" s="183" t="s">
        <v>9</v>
      </c>
      <c r="B11" s="184" t="s">
        <v>137</v>
      </c>
      <c r="C11" s="185" t="s">
        <v>185</v>
      </c>
      <c r="D11" s="211">
        <f>SUM(D12:D15)</f>
        <v>0</v>
      </c>
      <c r="E11" s="211">
        <f>SUM(E12:E15)</f>
        <v>0</v>
      </c>
    </row>
    <row r="12" spans="1:5" x14ac:dyDescent="0.25">
      <c r="A12" s="180" t="s">
        <v>197</v>
      </c>
      <c r="B12" s="187" t="s">
        <v>185</v>
      </c>
      <c r="C12" s="182" t="s">
        <v>201</v>
      </c>
      <c r="D12" s="252"/>
      <c r="E12" s="252"/>
    </row>
    <row r="13" spans="1:5" x14ac:dyDescent="0.25">
      <c r="A13" s="180" t="s">
        <v>198</v>
      </c>
      <c r="B13" s="187" t="s">
        <v>185</v>
      </c>
      <c r="C13" s="182" t="s">
        <v>202</v>
      </c>
      <c r="D13" s="252"/>
      <c r="E13" s="252"/>
    </row>
    <row r="14" spans="1:5" x14ac:dyDescent="0.25">
      <c r="A14" s="180" t="s">
        <v>199</v>
      </c>
      <c r="B14" s="187" t="s">
        <v>185</v>
      </c>
      <c r="C14" s="182" t="s">
        <v>203</v>
      </c>
      <c r="D14" s="252"/>
      <c r="E14" s="252"/>
    </row>
    <row r="15" spans="1:5" x14ac:dyDescent="0.25">
      <c r="A15" s="180" t="s">
        <v>200</v>
      </c>
      <c r="B15" s="187" t="s">
        <v>185</v>
      </c>
      <c r="C15" s="182" t="s">
        <v>204</v>
      </c>
      <c r="D15" s="252"/>
      <c r="E15" s="252"/>
    </row>
    <row r="16" spans="1:5" x14ac:dyDescent="0.25">
      <c r="A16" s="183" t="s">
        <v>10</v>
      </c>
      <c r="B16" s="184" t="s">
        <v>140</v>
      </c>
      <c r="C16" s="189" t="s">
        <v>185</v>
      </c>
      <c r="D16" s="211">
        <f>SUM(D17:D21)</f>
        <v>0</v>
      </c>
      <c r="E16" s="211">
        <f>SUM(E17:E21)</f>
        <v>0</v>
      </c>
    </row>
    <row r="17" spans="1:5" x14ac:dyDescent="0.25">
      <c r="A17" s="180" t="s">
        <v>205</v>
      </c>
      <c r="B17" s="187" t="s">
        <v>185</v>
      </c>
      <c r="C17" s="182" t="s">
        <v>210</v>
      </c>
      <c r="D17" s="252"/>
      <c r="E17" s="252"/>
    </row>
    <row r="18" spans="1:5" x14ac:dyDescent="0.25">
      <c r="A18" s="180" t="s">
        <v>206</v>
      </c>
      <c r="B18" s="187" t="s">
        <v>185</v>
      </c>
      <c r="C18" s="182" t="s">
        <v>211</v>
      </c>
      <c r="D18" s="252"/>
      <c r="E18" s="252"/>
    </row>
    <row r="19" spans="1:5" x14ac:dyDescent="0.25">
      <c r="A19" s="180" t="s">
        <v>207</v>
      </c>
      <c r="B19" s="187" t="s">
        <v>185</v>
      </c>
      <c r="C19" s="182" t="s">
        <v>212</v>
      </c>
      <c r="D19" s="252"/>
      <c r="E19" s="252"/>
    </row>
    <row r="20" spans="1:5" x14ac:dyDescent="0.25">
      <c r="A20" s="180" t="s">
        <v>208</v>
      </c>
      <c r="B20" s="187" t="s">
        <v>185</v>
      </c>
      <c r="C20" s="182" t="s">
        <v>213</v>
      </c>
      <c r="D20" s="252"/>
      <c r="E20" s="252"/>
    </row>
    <row r="21" spans="1:5" x14ac:dyDescent="0.25">
      <c r="A21" s="180" t="s">
        <v>209</v>
      </c>
      <c r="B21" s="187" t="s">
        <v>185</v>
      </c>
      <c r="C21" s="182" t="s">
        <v>214</v>
      </c>
      <c r="D21" s="252"/>
      <c r="E21" s="252"/>
    </row>
    <row r="22" spans="1:5" x14ac:dyDescent="0.25">
      <c r="A22" s="183" t="s">
        <v>11</v>
      </c>
      <c r="B22" s="184" t="s">
        <v>141</v>
      </c>
      <c r="C22" s="189" t="s">
        <v>185</v>
      </c>
      <c r="D22" s="211">
        <f>SUM(D23:D24)</f>
        <v>0</v>
      </c>
      <c r="E22" s="211">
        <f>SUM(E23:E24)</f>
        <v>0</v>
      </c>
    </row>
    <row r="23" spans="1:5" x14ac:dyDescent="0.25">
      <c r="A23" s="180" t="s">
        <v>215</v>
      </c>
      <c r="B23" s="187" t="s">
        <v>185</v>
      </c>
      <c r="C23" s="182" t="s">
        <v>217</v>
      </c>
      <c r="D23" s="252"/>
      <c r="E23" s="252"/>
    </row>
    <row r="24" spans="1:5" x14ac:dyDescent="0.25">
      <c r="A24" s="180" t="s">
        <v>216</v>
      </c>
      <c r="B24" s="187" t="s">
        <v>185</v>
      </c>
      <c r="C24" s="182" t="s">
        <v>218</v>
      </c>
      <c r="D24" s="252"/>
      <c r="E24" s="252"/>
    </row>
    <row r="25" spans="1:5" x14ac:dyDescent="0.25">
      <c r="A25" s="183" t="s">
        <v>12</v>
      </c>
      <c r="B25" s="184" t="s">
        <v>143</v>
      </c>
      <c r="C25" s="189" t="s">
        <v>185</v>
      </c>
      <c r="D25" s="211">
        <f>SUM(D26:D32)</f>
        <v>0</v>
      </c>
      <c r="E25" s="211">
        <f>SUM(E26:E32)</f>
        <v>0</v>
      </c>
    </row>
    <row r="26" spans="1:5" x14ac:dyDescent="0.25">
      <c r="A26" s="180" t="s">
        <v>219</v>
      </c>
      <c r="B26" s="187" t="s">
        <v>185</v>
      </c>
      <c r="C26" s="182" t="s">
        <v>226</v>
      </c>
      <c r="D26" s="252"/>
      <c r="E26" s="252"/>
    </row>
    <row r="27" spans="1:5" x14ac:dyDescent="0.25">
      <c r="A27" s="180" t="s">
        <v>220</v>
      </c>
      <c r="B27" s="187" t="s">
        <v>185</v>
      </c>
      <c r="C27" s="182" t="s">
        <v>227</v>
      </c>
      <c r="D27" s="252"/>
      <c r="E27" s="252"/>
    </row>
    <row r="28" spans="1:5" x14ac:dyDescent="0.25">
      <c r="A28" s="180" t="s">
        <v>221</v>
      </c>
      <c r="B28" s="187" t="s">
        <v>185</v>
      </c>
      <c r="C28" s="182" t="s">
        <v>228</v>
      </c>
      <c r="D28" s="252"/>
      <c r="E28" s="252"/>
    </row>
    <row r="29" spans="1:5" x14ac:dyDescent="0.25">
      <c r="A29" s="180" t="s">
        <v>222</v>
      </c>
      <c r="B29" s="187" t="s">
        <v>185</v>
      </c>
      <c r="C29" s="182" t="s">
        <v>229</v>
      </c>
      <c r="D29" s="252"/>
      <c r="E29" s="252"/>
    </row>
    <row r="30" spans="1:5" x14ac:dyDescent="0.25">
      <c r="A30" s="180" t="s">
        <v>223</v>
      </c>
      <c r="B30" s="187" t="s">
        <v>185</v>
      </c>
      <c r="C30" s="182" t="s">
        <v>230</v>
      </c>
      <c r="D30" s="252"/>
      <c r="E30" s="252"/>
    </row>
    <row r="31" spans="1:5" x14ac:dyDescent="0.25">
      <c r="A31" s="180" t="s">
        <v>224</v>
      </c>
      <c r="B31" s="187" t="s">
        <v>185</v>
      </c>
      <c r="C31" s="182" t="s">
        <v>231</v>
      </c>
      <c r="D31" s="252"/>
      <c r="E31" s="252"/>
    </row>
    <row r="32" spans="1:5" x14ac:dyDescent="0.25">
      <c r="A32" s="180" t="s">
        <v>225</v>
      </c>
      <c r="B32" s="187" t="s">
        <v>185</v>
      </c>
      <c r="C32" s="182" t="s">
        <v>232</v>
      </c>
      <c r="D32" s="252"/>
      <c r="E32" s="252"/>
    </row>
    <row r="33" spans="1:5" x14ac:dyDescent="0.25">
      <c r="A33" s="183" t="s">
        <v>13</v>
      </c>
      <c r="B33" s="184">
        <v>52609414000</v>
      </c>
      <c r="C33" s="189" t="s">
        <v>185</v>
      </c>
      <c r="D33" s="211">
        <f>SUM(D34:D37)</f>
        <v>0</v>
      </c>
      <c r="E33" s="211">
        <f>SUM(E34:E37)</f>
        <v>0</v>
      </c>
    </row>
    <row r="34" spans="1:5" x14ac:dyDescent="0.25">
      <c r="A34" s="180" t="s">
        <v>233</v>
      </c>
      <c r="B34" s="187" t="s">
        <v>185</v>
      </c>
      <c r="C34" s="182" t="s">
        <v>237</v>
      </c>
      <c r="D34" s="252"/>
      <c r="E34" s="252"/>
    </row>
    <row r="35" spans="1:5" x14ac:dyDescent="0.25">
      <c r="A35" s="180" t="s">
        <v>234</v>
      </c>
      <c r="B35" s="187" t="s">
        <v>185</v>
      </c>
      <c r="C35" s="182" t="s">
        <v>238</v>
      </c>
      <c r="D35" s="252"/>
      <c r="E35" s="252"/>
    </row>
    <row r="36" spans="1:5" x14ac:dyDescent="0.25">
      <c r="A36" s="180" t="s">
        <v>235</v>
      </c>
      <c r="B36" s="187" t="s">
        <v>185</v>
      </c>
      <c r="C36" s="182" t="s">
        <v>239</v>
      </c>
      <c r="D36" s="252"/>
      <c r="E36" s="252"/>
    </row>
    <row r="37" spans="1:5" x14ac:dyDescent="0.25">
      <c r="A37" s="180" t="s">
        <v>236</v>
      </c>
      <c r="B37" s="187" t="s">
        <v>185</v>
      </c>
      <c r="C37" s="182" t="s">
        <v>240</v>
      </c>
      <c r="D37" s="252"/>
      <c r="E37" s="252"/>
    </row>
    <row r="38" spans="1:5" x14ac:dyDescent="0.25">
      <c r="A38" s="183" t="s">
        <v>14</v>
      </c>
      <c r="B38" s="184" t="s">
        <v>147</v>
      </c>
      <c r="C38" s="189" t="s">
        <v>185</v>
      </c>
      <c r="D38" s="211">
        <f>SUM(D39:D41)</f>
        <v>0</v>
      </c>
      <c r="E38" s="211">
        <f>SUM(E39:E41)</f>
        <v>0</v>
      </c>
    </row>
    <row r="39" spans="1:5" x14ac:dyDescent="0.25">
      <c r="A39" s="180" t="s">
        <v>241</v>
      </c>
      <c r="B39" s="187" t="s">
        <v>185</v>
      </c>
      <c r="C39" s="182" t="s">
        <v>244</v>
      </c>
      <c r="D39" s="252"/>
      <c r="E39" s="252"/>
    </row>
    <row r="40" spans="1:5" x14ac:dyDescent="0.25">
      <c r="A40" s="180" t="s">
        <v>242</v>
      </c>
      <c r="B40" s="187" t="s">
        <v>185</v>
      </c>
      <c r="C40" s="182" t="s">
        <v>245</v>
      </c>
      <c r="D40" s="252"/>
      <c r="E40" s="252"/>
    </row>
    <row r="41" spans="1:5" x14ac:dyDescent="0.25">
      <c r="A41" s="180" t="s">
        <v>243</v>
      </c>
      <c r="B41" s="187" t="s">
        <v>185</v>
      </c>
      <c r="C41" s="182" t="s">
        <v>246</v>
      </c>
      <c r="D41" s="252"/>
      <c r="E41" s="252"/>
    </row>
    <row r="42" spans="1:5" x14ac:dyDescent="0.25">
      <c r="A42" s="183" t="s">
        <v>15</v>
      </c>
      <c r="B42" s="184" t="s">
        <v>150</v>
      </c>
      <c r="C42" s="189" t="s">
        <v>185</v>
      </c>
      <c r="D42" s="211">
        <f>SUM(D43:D48)</f>
        <v>0</v>
      </c>
      <c r="E42" s="211">
        <f>SUM(E43:E48)</f>
        <v>0</v>
      </c>
    </row>
    <row r="43" spans="1:5" x14ac:dyDescent="0.25">
      <c r="A43" s="180" t="s">
        <v>247</v>
      </c>
      <c r="B43" s="187" t="s">
        <v>185</v>
      </c>
      <c r="C43" s="182" t="s">
        <v>252</v>
      </c>
      <c r="D43" s="252"/>
      <c r="E43" s="252"/>
    </row>
    <row r="44" spans="1:5" x14ac:dyDescent="0.25">
      <c r="A44" s="180" t="s">
        <v>187</v>
      </c>
      <c r="B44" s="187" t="s">
        <v>185</v>
      </c>
      <c r="C44" s="182" t="s">
        <v>253</v>
      </c>
      <c r="D44" s="252"/>
      <c r="E44" s="252"/>
    </row>
    <row r="45" spans="1:5" x14ac:dyDescent="0.25">
      <c r="A45" s="180" t="s">
        <v>248</v>
      </c>
      <c r="B45" s="187" t="s">
        <v>185</v>
      </c>
      <c r="C45" s="182" t="s">
        <v>254</v>
      </c>
      <c r="D45" s="252"/>
      <c r="E45" s="252"/>
    </row>
    <row r="46" spans="1:5" x14ac:dyDescent="0.25">
      <c r="A46" s="180" t="s">
        <v>249</v>
      </c>
      <c r="B46" s="187" t="s">
        <v>185</v>
      </c>
      <c r="C46" s="182" t="s">
        <v>255</v>
      </c>
      <c r="D46" s="252"/>
      <c r="E46" s="252"/>
    </row>
    <row r="47" spans="1:5" x14ac:dyDescent="0.25">
      <c r="A47" s="180" t="s">
        <v>250</v>
      </c>
      <c r="B47" s="187" t="s">
        <v>185</v>
      </c>
      <c r="C47" s="182" t="s">
        <v>256</v>
      </c>
      <c r="D47" s="252"/>
      <c r="E47" s="252"/>
    </row>
    <row r="48" spans="1:5" x14ac:dyDescent="0.25">
      <c r="A48" s="180" t="s">
        <v>251</v>
      </c>
      <c r="B48" s="187" t="s">
        <v>185</v>
      </c>
      <c r="C48" s="182" t="s">
        <v>257</v>
      </c>
      <c r="D48" s="252"/>
      <c r="E48" s="252"/>
    </row>
    <row r="49" spans="1:5" x14ac:dyDescent="0.25">
      <c r="A49" s="183" t="s">
        <v>16</v>
      </c>
      <c r="B49" s="184" t="s">
        <v>151</v>
      </c>
      <c r="C49" s="189" t="s">
        <v>185</v>
      </c>
      <c r="D49" s="211">
        <f>SUM(D50:D52)</f>
        <v>0</v>
      </c>
      <c r="E49" s="211">
        <f>SUM(E50:E52)</f>
        <v>0</v>
      </c>
    </row>
    <row r="50" spans="1:5" x14ac:dyDescent="0.25">
      <c r="A50" s="180" t="s">
        <v>258</v>
      </c>
      <c r="B50" s="187" t="s">
        <v>185</v>
      </c>
      <c r="C50" s="182" t="s">
        <v>261</v>
      </c>
      <c r="D50" s="252"/>
      <c r="E50" s="252"/>
    </row>
    <row r="51" spans="1:5" x14ac:dyDescent="0.25">
      <c r="A51" s="180" t="s">
        <v>259</v>
      </c>
      <c r="B51" s="187" t="s">
        <v>185</v>
      </c>
      <c r="C51" s="182" t="s">
        <v>262</v>
      </c>
      <c r="D51" s="252"/>
      <c r="E51" s="252"/>
    </row>
    <row r="52" spans="1:5" x14ac:dyDescent="0.25">
      <c r="A52" s="180" t="s">
        <v>260</v>
      </c>
      <c r="B52" s="187" t="s">
        <v>185</v>
      </c>
      <c r="C52" s="182" t="s">
        <v>263</v>
      </c>
      <c r="D52" s="252"/>
      <c r="E52" s="252"/>
    </row>
    <row r="53" spans="1:5" x14ac:dyDescent="0.25">
      <c r="A53" s="183" t="s">
        <v>17</v>
      </c>
      <c r="B53" s="184" t="s">
        <v>154</v>
      </c>
      <c r="C53" s="189" t="s">
        <v>185</v>
      </c>
      <c r="D53" s="211">
        <f>SUM(D54:D56)</f>
        <v>0</v>
      </c>
      <c r="E53" s="211">
        <f>SUM(E54:E56)</f>
        <v>0</v>
      </c>
    </row>
    <row r="54" spans="1:5" x14ac:dyDescent="0.25">
      <c r="A54" s="180" t="s">
        <v>264</v>
      </c>
      <c r="B54" s="187" t="s">
        <v>185</v>
      </c>
      <c r="C54" s="182" t="s">
        <v>267</v>
      </c>
      <c r="D54" s="252"/>
      <c r="E54" s="252"/>
    </row>
    <row r="55" spans="1:5" x14ac:dyDescent="0.25">
      <c r="A55" s="180" t="s">
        <v>265</v>
      </c>
      <c r="B55" s="187" t="s">
        <v>185</v>
      </c>
      <c r="C55" s="182" t="s">
        <v>268</v>
      </c>
      <c r="D55" s="252"/>
      <c r="E55" s="252"/>
    </row>
    <row r="56" spans="1:5" x14ac:dyDescent="0.25">
      <c r="A56" s="180" t="s">
        <v>266</v>
      </c>
      <c r="B56" s="187" t="s">
        <v>185</v>
      </c>
      <c r="C56" s="182" t="s">
        <v>269</v>
      </c>
      <c r="D56" s="252"/>
      <c r="E56" s="252"/>
    </row>
    <row r="57" spans="1:5" x14ac:dyDescent="0.25">
      <c r="A57" s="183" t="s">
        <v>18</v>
      </c>
      <c r="B57" s="184" t="s">
        <v>156</v>
      </c>
      <c r="C57" s="189" t="s">
        <v>185</v>
      </c>
      <c r="D57" s="211">
        <f>SUM(D58:D60)</f>
        <v>0</v>
      </c>
      <c r="E57" s="211">
        <f>SUM(E58:E60)</f>
        <v>0</v>
      </c>
    </row>
    <row r="58" spans="1:5" x14ac:dyDescent="0.25">
      <c r="A58" s="180" t="s">
        <v>270</v>
      </c>
      <c r="B58" s="187" t="s">
        <v>185</v>
      </c>
      <c r="C58" s="182" t="s">
        <v>273</v>
      </c>
      <c r="D58" s="252"/>
      <c r="E58" s="252"/>
    </row>
    <row r="59" spans="1:5" x14ac:dyDescent="0.25">
      <c r="A59" s="180" t="s">
        <v>271</v>
      </c>
      <c r="B59" s="187" t="s">
        <v>185</v>
      </c>
      <c r="C59" s="182" t="s">
        <v>274</v>
      </c>
      <c r="D59" s="252"/>
      <c r="E59" s="252"/>
    </row>
    <row r="60" spans="1:5" x14ac:dyDescent="0.25">
      <c r="A60" s="180" t="s">
        <v>272</v>
      </c>
      <c r="B60" s="187" t="s">
        <v>185</v>
      </c>
      <c r="C60" s="182" t="s">
        <v>275</v>
      </c>
      <c r="D60" s="252"/>
      <c r="E60" s="252"/>
    </row>
    <row r="61" spans="1:5" x14ac:dyDescent="0.25">
      <c r="A61" s="183" t="s">
        <v>19</v>
      </c>
      <c r="B61" s="184" t="s">
        <v>158</v>
      </c>
      <c r="C61" s="189" t="s">
        <v>185</v>
      </c>
      <c r="D61" s="211">
        <f>SUM(D62:D67)</f>
        <v>0</v>
      </c>
      <c r="E61" s="211">
        <f>SUM(E62:E67)</f>
        <v>0</v>
      </c>
    </row>
    <row r="62" spans="1:5" x14ac:dyDescent="0.25">
      <c r="A62" s="180" t="s">
        <v>276</v>
      </c>
      <c r="B62" s="187" t="s">
        <v>185</v>
      </c>
      <c r="C62" s="182" t="s">
        <v>282</v>
      </c>
      <c r="D62" s="252"/>
      <c r="E62" s="252"/>
    </row>
    <row r="63" spans="1:5" x14ac:dyDescent="0.25">
      <c r="A63" s="180" t="s">
        <v>277</v>
      </c>
      <c r="B63" s="187" t="s">
        <v>185</v>
      </c>
      <c r="C63" s="182" t="s">
        <v>283</v>
      </c>
      <c r="D63" s="252"/>
      <c r="E63" s="252"/>
    </row>
    <row r="64" spans="1:5" x14ac:dyDescent="0.25">
      <c r="A64" s="180" t="s">
        <v>278</v>
      </c>
      <c r="B64" s="187" t="s">
        <v>185</v>
      </c>
      <c r="C64" s="182" t="s">
        <v>284</v>
      </c>
      <c r="D64" s="252"/>
      <c r="E64" s="252"/>
    </row>
    <row r="65" spans="1:5" x14ac:dyDescent="0.25">
      <c r="A65" s="180" t="s">
        <v>279</v>
      </c>
      <c r="B65" s="187" t="s">
        <v>185</v>
      </c>
      <c r="C65" s="182" t="s">
        <v>285</v>
      </c>
      <c r="D65" s="252"/>
      <c r="E65" s="252"/>
    </row>
    <row r="66" spans="1:5" x14ac:dyDescent="0.25">
      <c r="A66" s="180" t="s">
        <v>280</v>
      </c>
      <c r="B66" s="187" t="s">
        <v>185</v>
      </c>
      <c r="C66" s="182" t="s">
        <v>286</v>
      </c>
      <c r="D66" s="252"/>
      <c r="E66" s="252"/>
    </row>
    <row r="67" spans="1:5" x14ac:dyDescent="0.25">
      <c r="A67" s="180" t="s">
        <v>281</v>
      </c>
      <c r="B67" s="187" t="s">
        <v>185</v>
      </c>
      <c r="C67" s="182" t="s">
        <v>287</v>
      </c>
      <c r="D67" s="252"/>
      <c r="E67" s="252"/>
    </row>
    <row r="68" spans="1:5" x14ac:dyDescent="0.25">
      <c r="A68" s="208"/>
      <c r="B68" s="187"/>
      <c r="C68" s="215"/>
      <c r="D68" s="188"/>
      <c r="E68" s="188"/>
    </row>
    <row r="69" spans="1:5" x14ac:dyDescent="0.25">
      <c r="A69" s="208"/>
      <c r="B69" s="167"/>
      <c r="C69" s="167"/>
      <c r="D69" s="167"/>
      <c r="E69" s="167"/>
    </row>
    <row r="70" spans="1:5" ht="28.5" x14ac:dyDescent="0.25">
      <c r="A70" s="193" t="s">
        <v>188</v>
      </c>
      <c r="B70" s="167"/>
      <c r="C70" s="167"/>
      <c r="D70" s="191">
        <f>SUM(D8,D11,D16,D22,D25,D33,D38,D42,D49,D53,D57,D61)</f>
        <v>0</v>
      </c>
      <c r="E70" s="191">
        <f>SUM(E8,E11,E16,E22,E25,E33,E38,E42,E49,E53,E57,E61)</f>
        <v>0</v>
      </c>
    </row>
    <row r="71" spans="1:5" x14ac:dyDescent="0.25">
      <c r="A71" s="177"/>
      <c r="B71" s="167"/>
      <c r="C71" s="167"/>
      <c r="D71" s="191"/>
      <c r="E71" s="191"/>
    </row>
    <row r="72" spans="1:5" x14ac:dyDescent="0.25">
      <c r="A72" s="197" t="s">
        <v>191</v>
      </c>
      <c r="B72" s="198"/>
      <c r="C72" s="198"/>
      <c r="D72" s="219">
        <v>47</v>
      </c>
      <c r="E72" s="219">
        <v>40</v>
      </c>
    </row>
    <row r="73" spans="1:5" x14ac:dyDescent="0.25">
      <c r="A73" s="199" t="s">
        <v>192</v>
      </c>
      <c r="B73" s="200"/>
      <c r="C73" s="200"/>
      <c r="D73" s="200">
        <f>D6-D72</f>
        <v>-47</v>
      </c>
      <c r="E73" s="200">
        <f>E6-E72</f>
        <v>-40</v>
      </c>
    </row>
    <row r="74" spans="1:5" ht="72.75" customHeight="1" x14ac:dyDescent="0.25">
      <c r="A74" s="244" t="s">
        <v>309</v>
      </c>
      <c r="B74" s="297"/>
      <c r="C74" s="298"/>
      <c r="D74" s="298"/>
      <c r="E74" s="298"/>
    </row>
  </sheetData>
  <sheetProtection sort="0" autoFilter="0"/>
  <mergeCells count="2">
    <mergeCell ref="A1:E1"/>
    <mergeCell ref="B74:E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Справочно ф. №1-МО за 2022 г.</vt:lpstr>
      <vt:lpstr>Горьковский_2023_КОДЫ</vt:lpstr>
      <vt:lpstr>МАКЕТ_ф.1-МО_2023_Р.1_Терр</vt:lpstr>
      <vt:lpstr>Р.2_Быт</vt:lpstr>
      <vt:lpstr>Р.3_Спорт</vt:lpstr>
      <vt:lpstr>Р.4_Коммун</vt:lpstr>
      <vt:lpstr>Р.5_Здрав</vt:lpstr>
      <vt:lpstr>Р.6_Почта, телеф</vt:lpstr>
      <vt:lpstr>'Справочно ф. №1-МО за 2022 г.'!Заголовки_для_печати</vt:lpstr>
      <vt:lpstr>'Справочно ф. №1-МО за 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Гущина Елена Александровна</cp:lastModifiedBy>
  <cp:lastPrinted>2023-05-30T04:49:44Z</cp:lastPrinted>
  <dcterms:created xsi:type="dcterms:W3CDTF">2013-03-14T01:20:43Z</dcterms:created>
  <dcterms:modified xsi:type="dcterms:W3CDTF">2024-04-10T03:16:18Z</dcterms:modified>
</cp:coreProperties>
</file>