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9765" windowHeight="11130" tabRatio="931" activeTab="1"/>
  </bookViews>
  <sheets>
    <sheet name="Справочно ф.1-МО за 2022 г" sheetId="10" r:id="rId1"/>
    <sheet name="Большеуковский_2023_КОДЫ" sheetId="9" r:id="rId2"/>
    <sheet name=" МАКЕТ_ф. 1-МО_2023_Р.1_Терр" sheetId="2" r:id="rId3"/>
    <sheet name="Р.2_Быт" sheetId="3" r:id="rId4"/>
    <sheet name="Р.3_Спорт" sheetId="4" r:id="rId5"/>
    <sheet name="Р.4_Коммун" sheetId="5" r:id="rId6"/>
    <sheet name="Р.5_Здрав" sheetId="6" r:id="rId7"/>
    <sheet name="Р.6_Почта,телеф" sheetId="7" r:id="rId8"/>
    <sheet name="Лист1" sheetId="8" r:id="rId9"/>
  </sheets>
  <calcPr calcId="145621"/>
</workbook>
</file>

<file path=xl/calcChain.xml><?xml version="1.0" encoding="utf-8"?>
<calcChain xmlns="http://schemas.openxmlformats.org/spreadsheetml/2006/main">
  <c r="Q8" i="3" l="1"/>
  <c r="Q34" i="3"/>
  <c r="Q33" i="3"/>
  <c r="Q32" i="3"/>
  <c r="Q31" i="3"/>
  <c r="Q30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E32" i="7" l="1"/>
  <c r="E29" i="7"/>
  <c r="E26" i="7"/>
  <c r="E24" i="7"/>
  <c r="E20" i="7"/>
  <c r="E18" i="7"/>
  <c r="E16" i="7"/>
  <c r="E8" i="7"/>
  <c r="E6" i="7"/>
  <c r="E38" i="7" s="1"/>
  <c r="D32" i="7"/>
  <c r="D29" i="7"/>
  <c r="D26" i="7"/>
  <c r="D24" i="7"/>
  <c r="D20" i="7"/>
  <c r="D36" i="7" s="1"/>
  <c r="D18" i="7"/>
  <c r="D16" i="7"/>
  <c r="D8" i="7"/>
  <c r="D6" i="7"/>
  <c r="D38" i="7" s="1"/>
  <c r="D6" i="6"/>
  <c r="D39" i="6" s="1"/>
  <c r="D32" i="6"/>
  <c r="D29" i="6"/>
  <c r="D26" i="6"/>
  <c r="D24" i="6"/>
  <c r="D20" i="6"/>
  <c r="D18" i="6"/>
  <c r="D16" i="6"/>
  <c r="D8" i="6"/>
  <c r="D36" i="6" s="1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E39" i="5"/>
  <c r="F39" i="5"/>
  <c r="G39" i="5"/>
  <c r="H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E6" i="5"/>
  <c r="F6" i="5"/>
  <c r="G6" i="5"/>
  <c r="H6" i="5"/>
  <c r="I6" i="5"/>
  <c r="I41" i="5" s="1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D6" i="5"/>
  <c r="D39" i="5" s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E16" i="5"/>
  <c r="F16" i="5"/>
  <c r="G16" i="5"/>
  <c r="H16" i="5"/>
  <c r="I16" i="5"/>
  <c r="E8" i="5"/>
  <c r="F8" i="5"/>
  <c r="G8" i="5"/>
  <c r="H8" i="5"/>
  <c r="I8" i="5"/>
  <c r="D32" i="5"/>
  <c r="D29" i="5"/>
  <c r="D26" i="5"/>
  <c r="D24" i="5"/>
  <c r="D20" i="5"/>
  <c r="D18" i="5"/>
  <c r="D16" i="5"/>
  <c r="D8" i="5"/>
  <c r="D36" i="5" s="1"/>
  <c r="E39" i="4"/>
  <c r="F39" i="4"/>
  <c r="G39" i="4"/>
  <c r="H39" i="4"/>
  <c r="I39" i="4"/>
  <c r="J39" i="4"/>
  <c r="K39" i="4"/>
  <c r="L39" i="4"/>
  <c r="M39" i="4"/>
  <c r="N39" i="4"/>
  <c r="O39" i="4"/>
  <c r="P39" i="4"/>
  <c r="E36" i="4"/>
  <c r="F36" i="4"/>
  <c r="G36" i="4"/>
  <c r="H36" i="4"/>
  <c r="I36" i="4"/>
  <c r="J36" i="4"/>
  <c r="K36" i="4"/>
  <c r="L36" i="4"/>
  <c r="M36" i="4"/>
  <c r="N36" i="4"/>
  <c r="O36" i="4"/>
  <c r="P36" i="4"/>
  <c r="E36" i="7" l="1"/>
  <c r="I39" i="5"/>
  <c r="D41" i="5"/>
  <c r="E41" i="4"/>
  <c r="F41" i="4"/>
  <c r="G41" i="4"/>
  <c r="H41" i="4"/>
  <c r="I41" i="4"/>
  <c r="J41" i="4"/>
  <c r="K41" i="4"/>
  <c r="L41" i="4"/>
  <c r="M41" i="4"/>
  <c r="N41" i="4"/>
  <c r="O41" i="4"/>
  <c r="P41" i="4"/>
  <c r="P6" i="4"/>
  <c r="E6" i="4"/>
  <c r="F6" i="4"/>
  <c r="G6" i="4"/>
  <c r="H6" i="4"/>
  <c r="I6" i="4"/>
  <c r="J6" i="4"/>
  <c r="K6" i="4"/>
  <c r="L6" i="4"/>
  <c r="M6" i="4"/>
  <c r="N6" i="4"/>
  <c r="O6" i="4"/>
  <c r="D6" i="4"/>
  <c r="D41" i="4" s="1"/>
  <c r="E32" i="4"/>
  <c r="F32" i="4"/>
  <c r="G32" i="4"/>
  <c r="H32" i="4"/>
  <c r="I32" i="4"/>
  <c r="J32" i="4"/>
  <c r="K32" i="4"/>
  <c r="L32" i="4"/>
  <c r="M32" i="4"/>
  <c r="N32" i="4"/>
  <c r="O32" i="4"/>
  <c r="P32" i="4"/>
  <c r="E29" i="4"/>
  <c r="F29" i="4"/>
  <c r="G29" i="4"/>
  <c r="H29" i="4"/>
  <c r="I29" i="4"/>
  <c r="J29" i="4"/>
  <c r="K29" i="4"/>
  <c r="L29" i="4"/>
  <c r="M29" i="4"/>
  <c r="N29" i="4"/>
  <c r="O29" i="4"/>
  <c r="P29" i="4"/>
  <c r="E26" i="4"/>
  <c r="F26" i="4"/>
  <c r="G26" i="4"/>
  <c r="H26" i="4"/>
  <c r="I26" i="4"/>
  <c r="J26" i="4"/>
  <c r="K26" i="4"/>
  <c r="L26" i="4"/>
  <c r="M26" i="4"/>
  <c r="N26" i="4"/>
  <c r="O26" i="4"/>
  <c r="P26" i="4"/>
  <c r="E24" i="4"/>
  <c r="F24" i="4"/>
  <c r="G24" i="4"/>
  <c r="H24" i="4"/>
  <c r="I24" i="4"/>
  <c r="J24" i="4"/>
  <c r="K24" i="4"/>
  <c r="L24" i="4"/>
  <c r="M24" i="4"/>
  <c r="N24" i="4"/>
  <c r="O24" i="4"/>
  <c r="P24" i="4"/>
  <c r="E20" i="4"/>
  <c r="F20" i="4"/>
  <c r="G20" i="4"/>
  <c r="H20" i="4"/>
  <c r="I20" i="4"/>
  <c r="J20" i="4"/>
  <c r="K20" i="4"/>
  <c r="L20" i="4"/>
  <c r="M20" i="4"/>
  <c r="N20" i="4"/>
  <c r="O20" i="4"/>
  <c r="P20" i="4"/>
  <c r="E18" i="4"/>
  <c r="F18" i="4"/>
  <c r="G18" i="4"/>
  <c r="H18" i="4"/>
  <c r="I18" i="4"/>
  <c r="J18" i="4"/>
  <c r="K18" i="4"/>
  <c r="L18" i="4"/>
  <c r="M18" i="4"/>
  <c r="N18" i="4"/>
  <c r="O18" i="4"/>
  <c r="P18" i="4"/>
  <c r="E16" i="4"/>
  <c r="F16" i="4"/>
  <c r="G16" i="4"/>
  <c r="H16" i="4"/>
  <c r="I16" i="4"/>
  <c r="J16" i="4"/>
  <c r="K16" i="4"/>
  <c r="L16" i="4"/>
  <c r="M16" i="4"/>
  <c r="N16" i="4"/>
  <c r="O16" i="4"/>
  <c r="P16" i="4"/>
  <c r="E8" i="4"/>
  <c r="F8" i="4"/>
  <c r="G8" i="4"/>
  <c r="H8" i="4"/>
  <c r="I8" i="4"/>
  <c r="J8" i="4"/>
  <c r="K8" i="4"/>
  <c r="L8" i="4"/>
  <c r="M8" i="4"/>
  <c r="N8" i="4"/>
  <c r="O8" i="4"/>
  <c r="P8" i="4"/>
  <c r="D32" i="4"/>
  <c r="D29" i="4"/>
  <c r="D26" i="4"/>
  <c r="D24" i="4"/>
  <c r="D20" i="4"/>
  <c r="D18" i="4"/>
  <c r="D16" i="4"/>
  <c r="D8" i="4"/>
  <c r="D36" i="4" s="1"/>
  <c r="E39" i="3"/>
  <c r="G39" i="3"/>
  <c r="H39" i="3"/>
  <c r="I39" i="3"/>
  <c r="J39" i="3"/>
  <c r="K39" i="3"/>
  <c r="L39" i="3"/>
  <c r="M39" i="3"/>
  <c r="N39" i="3"/>
  <c r="O39" i="3"/>
  <c r="P39" i="3"/>
  <c r="R39" i="3"/>
  <c r="S39" i="3"/>
  <c r="U39" i="3"/>
  <c r="V39" i="3"/>
  <c r="W39" i="3"/>
  <c r="X39" i="3"/>
  <c r="Y39" i="3"/>
  <c r="Z39" i="3"/>
  <c r="E36" i="3"/>
  <c r="G36" i="3"/>
  <c r="H36" i="3"/>
  <c r="I36" i="3"/>
  <c r="J36" i="3"/>
  <c r="K36" i="3"/>
  <c r="L36" i="3"/>
  <c r="M36" i="3"/>
  <c r="N36" i="3"/>
  <c r="O36" i="3"/>
  <c r="P36" i="3"/>
  <c r="R36" i="3"/>
  <c r="S36" i="3"/>
  <c r="U36" i="3"/>
  <c r="V36" i="3"/>
  <c r="W36" i="3"/>
  <c r="X36" i="3"/>
  <c r="Y36" i="3"/>
  <c r="Z36" i="3"/>
  <c r="Q6" i="3"/>
  <c r="Q39" i="3" s="1"/>
  <c r="Q9" i="3"/>
  <c r="E6" i="3"/>
  <c r="F6" i="3"/>
  <c r="F39" i="3" s="1"/>
  <c r="G6" i="3"/>
  <c r="H6" i="3"/>
  <c r="I6" i="3"/>
  <c r="J6" i="3"/>
  <c r="K6" i="3"/>
  <c r="L6" i="3"/>
  <c r="M6" i="3"/>
  <c r="N6" i="3"/>
  <c r="O6" i="3"/>
  <c r="P6" i="3"/>
  <c r="R6" i="3"/>
  <c r="S6" i="3"/>
  <c r="T6" i="3"/>
  <c r="T39" i="3" s="1"/>
  <c r="U6" i="3"/>
  <c r="V6" i="3"/>
  <c r="W6" i="3"/>
  <c r="X6" i="3"/>
  <c r="Y6" i="3"/>
  <c r="Z6" i="3"/>
  <c r="D6" i="3"/>
  <c r="D39" i="3" s="1"/>
  <c r="D9" i="3"/>
  <c r="E32" i="3"/>
  <c r="F32" i="3"/>
  <c r="G32" i="3"/>
  <c r="H32" i="3"/>
  <c r="I32" i="3"/>
  <c r="J32" i="3"/>
  <c r="K32" i="3"/>
  <c r="L32" i="3"/>
  <c r="M32" i="3"/>
  <c r="N32" i="3"/>
  <c r="O32" i="3"/>
  <c r="P32" i="3"/>
  <c r="R32" i="3"/>
  <c r="S32" i="3"/>
  <c r="T32" i="3"/>
  <c r="U32" i="3"/>
  <c r="V32" i="3"/>
  <c r="W32" i="3"/>
  <c r="X32" i="3"/>
  <c r="Y32" i="3"/>
  <c r="Z32" i="3"/>
  <c r="E29" i="3"/>
  <c r="F29" i="3"/>
  <c r="G29" i="3"/>
  <c r="H29" i="3"/>
  <c r="I29" i="3"/>
  <c r="J29" i="3"/>
  <c r="K29" i="3"/>
  <c r="L29" i="3"/>
  <c r="M29" i="3"/>
  <c r="N29" i="3"/>
  <c r="O29" i="3"/>
  <c r="P29" i="3"/>
  <c r="R29" i="3"/>
  <c r="S29" i="3"/>
  <c r="T29" i="3"/>
  <c r="Q29" i="3" s="1"/>
  <c r="Q36" i="3" s="1"/>
  <c r="U29" i="3"/>
  <c r="V29" i="3"/>
  <c r="W29" i="3"/>
  <c r="X29" i="3"/>
  <c r="Y29" i="3"/>
  <c r="Z29" i="3"/>
  <c r="E26" i="3"/>
  <c r="F26" i="3"/>
  <c r="G26" i="3"/>
  <c r="H26" i="3"/>
  <c r="I26" i="3"/>
  <c r="J26" i="3"/>
  <c r="K26" i="3"/>
  <c r="L26" i="3"/>
  <c r="M26" i="3"/>
  <c r="N26" i="3"/>
  <c r="O26" i="3"/>
  <c r="P26" i="3"/>
  <c r="R26" i="3"/>
  <c r="S26" i="3"/>
  <c r="T26" i="3"/>
  <c r="U26" i="3"/>
  <c r="V26" i="3"/>
  <c r="W26" i="3"/>
  <c r="X26" i="3"/>
  <c r="Y26" i="3"/>
  <c r="Z26" i="3"/>
  <c r="E24" i="3"/>
  <c r="F24" i="3"/>
  <c r="G24" i="3"/>
  <c r="H24" i="3"/>
  <c r="I24" i="3"/>
  <c r="J24" i="3"/>
  <c r="K24" i="3"/>
  <c r="L24" i="3"/>
  <c r="M24" i="3"/>
  <c r="N24" i="3"/>
  <c r="O24" i="3"/>
  <c r="P24" i="3"/>
  <c r="R24" i="3"/>
  <c r="S24" i="3"/>
  <c r="T24" i="3"/>
  <c r="U24" i="3"/>
  <c r="V24" i="3"/>
  <c r="W24" i="3"/>
  <c r="X24" i="3"/>
  <c r="Y24" i="3"/>
  <c r="Z24" i="3"/>
  <c r="E20" i="3"/>
  <c r="F20" i="3"/>
  <c r="G20" i="3"/>
  <c r="H20" i="3"/>
  <c r="I20" i="3"/>
  <c r="J20" i="3"/>
  <c r="K20" i="3"/>
  <c r="L20" i="3"/>
  <c r="M20" i="3"/>
  <c r="N20" i="3"/>
  <c r="O20" i="3"/>
  <c r="P20" i="3"/>
  <c r="R20" i="3"/>
  <c r="S20" i="3"/>
  <c r="T20" i="3"/>
  <c r="U20" i="3"/>
  <c r="V20" i="3"/>
  <c r="W20" i="3"/>
  <c r="X20" i="3"/>
  <c r="Y20" i="3"/>
  <c r="Z20" i="3"/>
  <c r="E18" i="3"/>
  <c r="F18" i="3"/>
  <c r="G18" i="3"/>
  <c r="H18" i="3"/>
  <c r="I18" i="3"/>
  <c r="J18" i="3"/>
  <c r="K18" i="3"/>
  <c r="L18" i="3"/>
  <c r="M18" i="3"/>
  <c r="N18" i="3"/>
  <c r="O18" i="3"/>
  <c r="P18" i="3"/>
  <c r="R18" i="3"/>
  <c r="S18" i="3"/>
  <c r="T18" i="3"/>
  <c r="U18" i="3"/>
  <c r="V18" i="3"/>
  <c r="W18" i="3"/>
  <c r="X18" i="3"/>
  <c r="Y18" i="3"/>
  <c r="Z18" i="3"/>
  <c r="E16" i="3"/>
  <c r="F16" i="3"/>
  <c r="G16" i="3"/>
  <c r="H16" i="3"/>
  <c r="I16" i="3"/>
  <c r="J16" i="3"/>
  <c r="K16" i="3"/>
  <c r="L16" i="3"/>
  <c r="M16" i="3"/>
  <c r="N16" i="3"/>
  <c r="O16" i="3"/>
  <c r="P16" i="3"/>
  <c r="R16" i="3"/>
  <c r="S16" i="3"/>
  <c r="T16" i="3"/>
  <c r="U16" i="3"/>
  <c r="V16" i="3"/>
  <c r="W16" i="3"/>
  <c r="X16" i="3"/>
  <c r="Y16" i="3"/>
  <c r="Z16" i="3"/>
  <c r="E8" i="3"/>
  <c r="F8" i="3"/>
  <c r="D8" i="3" s="1"/>
  <c r="D36" i="3" s="1"/>
  <c r="G8" i="3"/>
  <c r="H8" i="3"/>
  <c r="I8" i="3"/>
  <c r="J8" i="3"/>
  <c r="K8" i="3"/>
  <c r="L8" i="3"/>
  <c r="M8" i="3"/>
  <c r="N8" i="3"/>
  <c r="O8" i="3"/>
  <c r="P8" i="3"/>
  <c r="R8" i="3"/>
  <c r="S8" i="3"/>
  <c r="T8" i="3"/>
  <c r="U8" i="3"/>
  <c r="V8" i="3"/>
  <c r="W8" i="3"/>
  <c r="X8" i="3"/>
  <c r="Y8" i="3"/>
  <c r="Z8" i="3"/>
  <c r="D36" i="2"/>
  <c r="D33" i="2"/>
  <c r="D30" i="2"/>
  <c r="D28" i="2"/>
  <c r="D24" i="2"/>
  <c r="D22" i="2"/>
  <c r="D20" i="2"/>
  <c r="D12" i="2"/>
  <c r="D40" i="2" s="1"/>
  <c r="D10" i="2"/>
  <c r="D45" i="2" s="1"/>
  <c r="M83" i="10"/>
  <c r="N83" i="10" s="1"/>
  <c r="M82" i="10"/>
  <c r="N82" i="10" s="1"/>
  <c r="M80" i="10"/>
  <c r="N80" i="10" s="1"/>
  <c r="M78" i="10"/>
  <c r="N78" i="10" s="1"/>
  <c r="M77" i="10"/>
  <c r="N77" i="10" s="1"/>
  <c r="M75" i="10"/>
  <c r="N75" i="10" s="1"/>
  <c r="M73" i="10"/>
  <c r="N73" i="10" s="1"/>
  <c r="M71" i="10"/>
  <c r="N71" i="10" s="1"/>
  <c r="M70" i="10"/>
  <c r="N70" i="10" s="1"/>
  <c r="M69" i="10"/>
  <c r="N69" i="10" s="1"/>
  <c r="M68" i="10"/>
  <c r="N68" i="10" s="1"/>
  <c r="M67" i="10"/>
  <c r="N67" i="10" s="1"/>
  <c r="M66" i="10"/>
  <c r="N66" i="10" s="1"/>
  <c r="M65" i="10"/>
  <c r="N65" i="10" s="1"/>
  <c r="M64" i="10"/>
  <c r="N64" i="10" s="1"/>
  <c r="M63" i="10"/>
  <c r="N63" i="10" s="1"/>
  <c r="M62" i="10"/>
  <c r="N62" i="10" s="1"/>
  <c r="M61" i="10"/>
  <c r="N61" i="10" s="1"/>
  <c r="M60" i="10"/>
  <c r="N60" i="10" s="1"/>
  <c r="M59" i="10"/>
  <c r="N59" i="10" s="1"/>
  <c r="M58" i="10"/>
  <c r="N58" i="10" s="1"/>
  <c r="M57" i="10"/>
  <c r="N57" i="10" s="1"/>
  <c r="M56" i="10"/>
  <c r="N56" i="10" s="1"/>
  <c r="M55" i="10"/>
  <c r="N55" i="10" s="1"/>
  <c r="M54" i="10"/>
  <c r="N54" i="10" s="1"/>
  <c r="M53" i="10"/>
  <c r="N53" i="10" s="1"/>
  <c r="M52" i="10"/>
  <c r="N52" i="10" s="1"/>
  <c r="M51" i="10"/>
  <c r="N51" i="10" s="1"/>
  <c r="M49" i="10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7" i="10"/>
  <c r="N37" i="10" s="1"/>
  <c r="M36" i="10"/>
  <c r="N36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L24" i="10"/>
  <c r="K24" i="10"/>
  <c r="J24" i="10"/>
  <c r="I24" i="10"/>
  <c r="H24" i="10"/>
  <c r="G24" i="10"/>
  <c r="F24" i="10"/>
  <c r="E24" i="10"/>
  <c r="M24" i="10" s="1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L10" i="10"/>
  <c r="K10" i="10"/>
  <c r="J10" i="10"/>
  <c r="I10" i="10"/>
  <c r="H10" i="10"/>
  <c r="F10" i="10"/>
  <c r="M10" i="10" s="1"/>
  <c r="N10" i="10" s="1"/>
  <c r="M8" i="10"/>
  <c r="N8" i="10" s="1"/>
  <c r="D39" i="4" l="1"/>
  <c r="T36" i="3"/>
  <c r="F36" i="3"/>
  <c r="D43" i="2"/>
</calcChain>
</file>

<file path=xl/comments1.xml><?xml version="1.0" encoding="utf-8"?>
<comments xmlns="http://schemas.openxmlformats.org/spreadsheetml/2006/main">
  <authors>
    <author>Ольга</author>
  </authors>
  <commentList>
    <comment ref="O3" authorId="0">
      <text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Данные согласно  форм,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<sst xmlns="http://schemas.openxmlformats.org/spreadsheetml/2006/main" count="912" uniqueCount="290">
  <si>
    <t>№ строки</t>
  </si>
  <si>
    <t>Наименование показателя</t>
  </si>
  <si>
    <t>Порядок  отражения значений в ф. № 1-МО</t>
  </si>
  <si>
    <t>ед. измере-ния</t>
  </si>
  <si>
    <t>Сумма СЕЛЬСКИХ ПОСЕЛЕНИЙ</t>
  </si>
  <si>
    <t>ОКТМО</t>
  </si>
  <si>
    <t>ОКПО</t>
  </si>
  <si>
    <t>1</t>
  </si>
  <si>
    <t>ТЕРРИТОРИЯ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</si>
  <si>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</si>
  <si>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>&gt;0. С ОДНИМ ДЕСЯТИЧНЫМ знаком</t>
  </si>
  <si>
    <t>га</t>
  </si>
  <si>
    <t>ОБЪЕКТЫ БЫТОВОГО ОБСЛУЖИВАНИЯ</t>
  </si>
  <si>
    <t xml:space="preserve">Число объектов бытового обслуживания населения, оказывающих услуги </t>
  </si>
  <si>
    <t>в ЦЕЛЫХ числах</t>
  </si>
  <si>
    <t>единица</t>
  </si>
  <si>
    <t xml:space="preserve">       в том числе:</t>
  </si>
  <si>
    <t>3</t>
  </si>
  <si>
    <t xml:space="preserve">   -по  ремонту, окраске и пошиву обуви</t>
  </si>
  <si>
    <t>4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</si>
  <si>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</si>
  <si>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>5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</si>
  <si>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</si>
  <si>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>6</t>
  </si>
  <si>
    <t xml:space="preserve">   -по техническому обслуживанию и ремонту транспортных  средств, машин и оборудования </t>
  </si>
  <si>
    <t>7</t>
  </si>
  <si>
    <t xml:space="preserve">   -по изготовлению и ремонту мебели</t>
  </si>
  <si>
    <t>8</t>
  </si>
  <si>
    <t xml:space="preserve">   -химической чистки и крашения, услуги прачечных</t>
  </si>
  <si>
    <t>9</t>
  </si>
  <si>
    <t xml:space="preserve">   -по ремонту и строительству жилья и других построек</t>
  </si>
  <si>
    <t>10</t>
  </si>
  <si>
    <t>11</t>
  </si>
  <si>
    <t>12</t>
  </si>
  <si>
    <t xml:space="preserve">   -фотоателье</t>
  </si>
  <si>
    <t>13</t>
  </si>
  <si>
    <t xml:space="preserve">   -ритуальные</t>
  </si>
  <si>
    <t>14</t>
  </si>
  <si>
    <t xml:space="preserve">   -прочие виды бытовых услуг</t>
  </si>
  <si>
    <t>15</t>
  </si>
  <si>
    <t xml:space="preserve">Число приемных пунктов бытового обслуживания,  принимающих заказы от населения на оказание услуг </t>
  </si>
  <si>
    <t xml:space="preserve">  в том числе:</t>
  </si>
  <si>
    <t>16</t>
  </si>
  <si>
    <t>17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</si>
  <si>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</si>
  <si>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>18</t>
  </si>
  <si>
    <t>19</t>
  </si>
  <si>
    <t>20</t>
  </si>
  <si>
    <t>21</t>
  </si>
  <si>
    <t>22</t>
  </si>
  <si>
    <t>23</t>
  </si>
  <si>
    <t xml:space="preserve">   -ритуальных </t>
  </si>
  <si>
    <t>24</t>
  </si>
  <si>
    <t xml:space="preserve">   -прочих видов бытовых услуг</t>
  </si>
  <si>
    <t>СПОРТИВНЫЕ СООРУЖЕНИЯ</t>
  </si>
  <si>
    <t>25</t>
  </si>
  <si>
    <t>Число спортивных сооружений - всего</t>
  </si>
  <si>
    <t>26</t>
  </si>
  <si>
    <t xml:space="preserve">   -из них муниципальных</t>
  </si>
  <si>
    <t>из общего числа спортивных сооружений:</t>
  </si>
  <si>
    <t>27</t>
  </si>
  <si>
    <t xml:space="preserve">   -стадионы с трибунами</t>
  </si>
  <si>
    <t>28</t>
  </si>
  <si>
    <t xml:space="preserve">         из них муниципальные</t>
  </si>
  <si>
    <t>29</t>
  </si>
  <si>
    <t xml:space="preserve">   -плоскостные спортивные сооружения</t>
  </si>
  <si>
    <t>30</t>
  </si>
  <si>
    <t>31</t>
  </si>
  <si>
    <t xml:space="preserve">   -спортивные залы</t>
  </si>
  <si>
    <t>32</t>
  </si>
  <si>
    <t>33</t>
  </si>
  <si>
    <t xml:space="preserve">   -плавательные бассейны</t>
  </si>
  <si>
    <t>34</t>
  </si>
  <si>
    <t>35</t>
  </si>
  <si>
    <t>Число детско-юношеских спортивных школ (включая филиалы)</t>
  </si>
  <si>
    <t>36</t>
  </si>
  <si>
    <t xml:space="preserve">         из них самостоятельные</t>
  </si>
  <si>
    <t>37</t>
  </si>
  <si>
    <t>Численность занимающихся в детско-юношеских спортивных школах</t>
  </si>
  <si>
    <t>человек</t>
  </si>
  <si>
    <t>КОММУНАЛЬНАЯ СФЕРА</t>
  </si>
  <si>
    <t>Общая протяженность улиц, проездов, набережных на конец года</t>
  </si>
  <si>
    <t>С ОДНИМ ДЕСЯТИЧНЫМ знаком</t>
  </si>
  <si>
    <t>км</t>
  </si>
  <si>
    <t>Общая протяженность освещенных частей улиц, проездов набережных на конец года</t>
  </si>
  <si>
    <t>Вывезено за год твердых коммунальных отходов</t>
  </si>
  <si>
    <t>С ДВУМЯ ДЕСЯТИЧНЫМИ знаками</t>
  </si>
  <si>
    <t>тыс. м3</t>
  </si>
  <si>
    <t>тыс.т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</si>
  <si>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</si>
  <si>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</si>
  <si>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</si>
  <si>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>Число источников теплоснабжения</t>
  </si>
  <si>
    <t xml:space="preserve">       из них мощностью до 3 Гкал/ч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</si>
  <si>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</si>
  <si>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</si>
  <si>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</si>
  <si>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 xml:space="preserve">       в том числе нуждающейся в замене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</si>
  <si>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</si>
  <si>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</si>
  <si>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</si>
  <si>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</si>
  <si>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Количество населенных пунктов, не имеющих канализаций ( отдельных канализационных сетей)</t>
  </si>
  <si>
    <t>ОРГАНИЗАЦИЯ ЗДРАВООХРАНЕНИЯ</t>
  </si>
  <si>
    <t>Число лечебно-профилактических организаций</t>
  </si>
  <si>
    <t xml:space="preserve">ИНВЕСТИЦИИ В ОСНОВНОЙ КАПИТАЛ </t>
  </si>
  <si>
    <t>Инвестиции в основной капитал за счет средств бюджета муниципального образования</t>
  </si>
  <si>
    <t>тысяча рублей</t>
  </si>
  <si>
    <t>ВВОД ЖИЛЬЯ</t>
  </si>
  <si>
    <t>Ввод в действие жилых домов на территории  муниципального образования</t>
  </si>
  <si>
    <t>м2 общей  площади</t>
  </si>
  <si>
    <t xml:space="preserve">       в том числе индивидуальных</t>
  </si>
  <si>
    <t>м2 общей площади</t>
  </si>
  <si>
    <t>КОЛЛЕКТИВНЫЕ СРЕДСТВА РАЗМЕЩЕНИЯ</t>
  </si>
  <si>
    <t>Число коллективных средств размещения</t>
  </si>
  <si>
    <t>ПОЧТОВАЯ И ТЕЛЕФОННАЯ СВЯЗЬ</t>
  </si>
  <si>
    <t>Число сельских населенных пунктов, обслуживаемых почтовой связью</t>
  </si>
  <si>
    <t>65</t>
  </si>
  <si>
    <t>Число телефонизированных сельских населенных пунктов</t>
  </si>
  <si>
    <t>Наименование</t>
  </si>
  <si>
    <t>Код ОКТМО муниципального образования</t>
  </si>
  <si>
    <t>Код ОКТМО населенного пункта</t>
  </si>
  <si>
    <t>Раздел 1. Территория</t>
  </si>
  <si>
    <t>Контрольные данные</t>
  </si>
  <si>
    <t>Справочно 2022 г.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</si>
  <si>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</si>
  <si>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</si>
  <si>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</si>
  <si>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</si>
  <si>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</si>
  <si>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</si>
  <si>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</si>
  <si>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</si>
  <si>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</si>
  <si>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</si>
  <si>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</si>
  <si>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</si>
  <si>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</si>
  <si>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</si>
  <si>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</si>
  <si>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</si>
  <si>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</si>
  <si>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</si>
  <si>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</si>
  <si>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</si>
  <si>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</si>
  <si>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</si>
  <si>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</si>
  <si>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</si>
  <si>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</si>
  <si>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</si>
  <si>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</si>
  <si>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</si>
  <si>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</si>
  <si>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</si>
  <si>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</si>
  <si>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</si>
  <si>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Числен-
ность занимаю-щихся
в детско-
юношес-
ких
спортив-
ных
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</si>
  <si>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</si>
  <si>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</si>
  <si>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</si>
  <si>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</si>
  <si>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</si>
  <si>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</si>
  <si>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</si>
  <si>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</si>
  <si>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</si>
  <si>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</si>
  <si>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</si>
  <si>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</si>
  <si>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</si>
  <si>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</si>
  <si>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</si>
  <si>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</si>
  <si>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</si>
  <si>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</si>
  <si>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</si>
  <si>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</si>
  <si>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</si>
  <si>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</si>
  <si>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</si>
  <si>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</si>
  <si>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</si>
  <si>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</si>
  <si>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</si>
  <si>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</si>
  <si>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</si>
  <si>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</si>
  <si>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</si>
  <si>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>Итого по сельским поселениям</t>
  </si>
  <si>
    <t>х</t>
  </si>
  <si>
    <t>Общая площадь земель муниципального образования, га</t>
  </si>
  <si>
    <t>Расхождение с контрольными данными</t>
  </si>
  <si>
    <t>Расхождения с данными 2022 г.</t>
  </si>
  <si>
    <t>Пояснения по расхожениям с контрольными данными и данными 2022 г.</t>
  </si>
  <si>
    <t>Пояснения по расхожениям с данными 2022 г.</t>
  </si>
  <si>
    <t>В том числе по населенным пунктам:</t>
  </si>
  <si>
    <t>Наименование муниципального образования</t>
  </si>
  <si>
    <t>Обращаем Ваше внимание на следующее:</t>
  </si>
  <si>
    <t xml:space="preserve">Код предприятия (ОКПО) </t>
  </si>
  <si>
    <t xml:space="preserve">КОДЫ </t>
  </si>
  <si>
    <t>(указываются в кодовой части титульного листа отчета формы № 1-МО)</t>
  </si>
  <si>
    <t>Код типа муниципального образования (ОКТМО)</t>
  </si>
  <si>
    <t>Код  по локальному классификатору типов муниципального образования</t>
  </si>
  <si>
    <t>Муниципальный район</t>
  </si>
  <si>
    <t>Сельское поселение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</si>
  <si>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</si>
  <si>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</si>
  <si>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</si>
  <si>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</si>
  <si>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</si>
  <si>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</si>
  <si>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БОЛЬШЕУКОВСКИЙ 2022</t>
  </si>
  <si>
    <t>Аевское сельское поселение</t>
  </si>
  <si>
    <t>Белогривское сельское поселение</t>
  </si>
  <si>
    <t>Большеуковское сельское поселение</t>
  </si>
  <si>
    <t>Становское сельское поселение</t>
  </si>
  <si>
    <t>Уралинское сельское поселение</t>
  </si>
  <si>
    <t>Фирстовское сельское поселение</t>
  </si>
  <si>
    <t>Чебаклинское сельское поселение</t>
  </si>
  <si>
    <t>Чернецовское сельское поселение</t>
  </si>
  <si>
    <t>Большеуковский муниципальный РАЙОН</t>
  </si>
  <si>
    <r>
      <rPr>
        <b/>
        <sz val="10"/>
        <color indexed="18"/>
        <rFont val="Times New Roman"/>
        <family val="1"/>
        <charset val="204"/>
      </rPr>
      <t xml:space="preserve">2022 </t>
    </r>
    <r>
      <rPr>
        <b/>
        <sz val="10"/>
        <rFont val="Times New Roman"/>
        <family val="1"/>
        <charset val="204"/>
      </rPr>
      <t>г.           (контроль)</t>
    </r>
    <r>
      <rPr>
        <b/>
        <sz val="10"/>
        <color indexed="10"/>
        <rFont val="Times New Roman"/>
        <family val="1"/>
        <charset val="204"/>
      </rPr>
      <t xml:space="preserve"> *</t>
    </r>
  </si>
  <si>
    <r>
      <t xml:space="preserve">Справочно данные по МР за </t>
    </r>
    <r>
      <rPr>
        <b/>
        <sz val="10"/>
        <color rgb="FF003399"/>
        <rFont val="Times New Roman"/>
        <family val="1"/>
        <charset val="204"/>
      </rPr>
      <t xml:space="preserve">2021 </t>
    </r>
    <r>
      <rPr>
        <b/>
        <sz val="10"/>
        <color indexed="8"/>
        <rFont val="Times New Roman"/>
        <family val="1"/>
        <charset val="204"/>
      </rPr>
      <t>год</t>
    </r>
  </si>
  <si>
    <t>52606401000</t>
  </si>
  <si>
    <t>52606402000</t>
  </si>
  <si>
    <t>52606404000</t>
  </si>
  <si>
    <t>52606416000</t>
  </si>
  <si>
    <t>52606417000</t>
  </si>
  <si>
    <t>52606419000</t>
  </si>
  <si>
    <t>52606425000</t>
  </si>
  <si>
    <t>52606428000</t>
  </si>
  <si>
    <t>52606000000</t>
  </si>
  <si>
    <t>46210990</t>
  </si>
  <si>
    <t>04205199</t>
  </si>
  <si>
    <t>04205182</t>
  </si>
  <si>
    <t>04205227</t>
  </si>
  <si>
    <t>03199096</t>
  </si>
  <si>
    <t>04205242</t>
  </si>
  <si>
    <t>04205265</t>
  </si>
  <si>
    <t>04205236</t>
  </si>
  <si>
    <t>04036064</t>
  </si>
  <si>
    <t xml:space="preserve">       их них на объекты, используемые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</si>
  <si>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</si>
  <si>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 xml:space="preserve">       для обработки отходов</t>
  </si>
  <si>
    <t>Большеуковский муниципальный район 2023</t>
  </si>
  <si>
    <t>Большеуковский муниципальный район</t>
  </si>
  <si>
    <t>Всего по Большеуковскому муниципальному району</t>
  </si>
  <si>
    <t>с Аев</t>
  </si>
  <si>
    <t>д Верхние Уки</t>
  </si>
  <si>
    <t>с Листвяги</t>
  </si>
  <si>
    <t>д Поспелово</t>
  </si>
  <si>
    <t>д Решетино</t>
  </si>
  <si>
    <t>д Уки</t>
  </si>
  <si>
    <t>д Чебачиха</t>
  </si>
  <si>
    <t>52606401101</t>
  </si>
  <si>
    <t>52606401106</t>
  </si>
  <si>
    <t>52606401109</t>
  </si>
  <si>
    <t>52606401111</t>
  </si>
  <si>
    <t>52606401116</t>
  </si>
  <si>
    <t>52606401121</t>
  </si>
  <si>
    <t>52606401126</t>
  </si>
  <si>
    <t>с Белогривка</t>
  </si>
  <si>
    <t>с Большие Уки</t>
  </si>
  <si>
    <t>52606404101</t>
  </si>
  <si>
    <t>с Становка</t>
  </si>
  <si>
    <t>д Коновалиха</t>
  </si>
  <si>
    <t>с Форпост</t>
  </si>
  <si>
    <t>52606416101</t>
  </si>
  <si>
    <t>52606416106</t>
  </si>
  <si>
    <t>52606416111</t>
  </si>
  <si>
    <t>с Уралы</t>
  </si>
  <si>
    <t>52606417101</t>
  </si>
  <si>
    <t>с Фирстово</t>
  </si>
  <si>
    <t>с Баслы</t>
  </si>
  <si>
    <t>52606419101</t>
  </si>
  <si>
    <t>52606419106</t>
  </si>
  <si>
    <t>с Чебаклы</t>
  </si>
  <si>
    <t>д Чаунино</t>
  </si>
  <si>
    <t>52606425101</t>
  </si>
  <si>
    <t>52606425106</t>
  </si>
  <si>
    <t>Чернецовское сельское население</t>
  </si>
  <si>
    <t>с Чернецовка</t>
  </si>
  <si>
    <t>д Чугунлы</t>
  </si>
  <si>
    <t>52606428101</t>
  </si>
  <si>
    <t>52606428106</t>
  </si>
  <si>
    <t xml:space="preserve">   -саун,бань и душевых</t>
  </si>
  <si>
    <t xml:space="preserve">   -парикмахерские и косметические</t>
  </si>
  <si>
    <t>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</si>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</sst>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charset val="204"/>
      <scheme val="minor"/>
    </font>
    <font>
      <b/>
      <sz val="10"/>
      <color rgb="FF00339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rgb="FF003399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3399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3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4" fillId="0" borderId="0" xfId="0" applyFont="1"/>
    <xf numFmtId="49" fontId="5" fillId="0" borderId="2" xfId="0" applyNumberFormat="1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 shrinkToFit="1"/>
    </xf>
    <xf numFmtId="49" fontId="12" fillId="8" borderId="2" xfId="0" applyNumberFormat="1" applyFont="1" applyFill="1" applyBorder="1" applyAlignment="1" applyProtection="1">
      <alignment vertical="top" wrapText="1" shrinkToFit="1"/>
    </xf>
    <xf numFmtId="0" fontId="12" fillId="8" borderId="2" xfId="0" applyNumberFormat="1" applyFont="1" applyFill="1" applyBorder="1" applyAlignment="1" applyProtection="1">
      <alignment horizontal="left" vertical="center" wrapText="1" shrinkToFit="1"/>
    </xf>
    <xf numFmtId="0" fontId="13" fillId="8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center" vertical="top" wrapText="1" shrinkToFit="1"/>
    </xf>
    <xf numFmtId="0" fontId="12" fillId="0" borderId="2" xfId="0" applyNumberFormat="1" applyFont="1" applyFill="1" applyBorder="1" applyAlignment="1" applyProtection="1">
      <alignment horizontal="left" vertical="center" wrapText="1" shrinkToFit="1"/>
    </xf>
    <xf numFmtId="0" fontId="13" fillId="0" borderId="2" xfId="0" applyNumberFormat="1" applyFont="1" applyFill="1" applyBorder="1" applyAlignment="1" applyProtection="1">
      <alignment horizontal="center" vertical="center" wrapText="1" shrinkToFit="1"/>
    </xf>
    <xf numFmtId="0" fontId="13" fillId="0" borderId="2" xfId="0" applyNumberFormat="1" applyFont="1" applyFill="1" applyBorder="1" applyAlignment="1" applyProtection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 wrapText="1"/>
    </xf>
    <xf numFmtId="49" fontId="12" fillId="8" borderId="2" xfId="0" applyNumberFormat="1" applyFont="1" applyFill="1" applyBorder="1" applyAlignment="1" applyProtection="1">
      <alignment horizontal="center" vertical="top" wrapText="1" shrinkToFit="1"/>
    </xf>
    <xf numFmtId="3" fontId="13" fillId="8" borderId="2" xfId="0" applyNumberFormat="1" applyFont="1" applyFill="1" applyBorder="1" applyAlignment="1" applyProtection="1">
      <alignment horizontal="center" vertical="center" wrapText="1"/>
    </xf>
    <xf numFmtId="0" fontId="13" fillId="8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top" wrapText="1" shrinkToFit="1"/>
    </xf>
    <xf numFmtId="1" fontId="16" fillId="5" borderId="2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Fill="1" applyBorder="1" applyAlignment="1" applyProtection="1">
      <alignment horizontal="center" vertical="top" wrapText="1" shrinkToFit="1"/>
    </xf>
    <xf numFmtId="0" fontId="17" fillId="0" borderId="2" xfId="0" applyNumberFormat="1" applyFont="1" applyFill="1" applyBorder="1" applyAlignment="1" applyProtection="1">
      <alignment horizontal="left" vertical="center" wrapText="1" shrinkToFi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/>
    <xf numFmtId="1" fontId="12" fillId="0" borderId="2" xfId="0" applyNumberFormat="1" applyFont="1" applyFill="1" applyBorder="1" applyAlignment="1" applyProtection="1">
      <alignment horizontal="center" vertical="top" wrapText="1" shrinkToFit="1"/>
    </xf>
    <xf numFmtId="165" fontId="12" fillId="0" borderId="2" xfId="0" applyNumberFormat="1" applyFont="1" applyFill="1" applyBorder="1" applyAlignment="1" applyProtection="1">
      <alignment horizontal="left" vertical="center" wrapText="1" shrinkToFit="1"/>
    </xf>
    <xf numFmtId="165" fontId="13" fillId="0" borderId="2" xfId="0" applyNumberFormat="1" applyFont="1" applyFill="1" applyBorder="1" applyAlignment="1" applyProtection="1">
      <alignment horizontal="center" vertical="center" wrapText="1" shrinkToFit="1"/>
    </xf>
    <xf numFmtId="2" fontId="13" fillId="0" borderId="2" xfId="0" applyNumberFormat="1" applyFont="1" applyFill="1" applyBorder="1" applyAlignment="1" applyProtection="1">
      <alignment horizontal="center" vertical="center" wrapText="1" shrinkToFi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 shrinkToFit="1"/>
    </xf>
    <xf numFmtId="0" fontId="6" fillId="4" borderId="2" xfId="0" applyFont="1" applyFill="1" applyBorder="1" applyAlignment="1">
      <alignment vertical="center" wrapText="1" shrinkToFit="1"/>
    </xf>
    <xf numFmtId="1" fontId="1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14" fillId="0" borderId="2" xfId="0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49" fontId="14" fillId="0" borderId="0" xfId="0" applyNumberFormat="1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21" fillId="0" borderId="2" xfId="0" applyFont="1" applyBorder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0" fontId="21" fillId="0" borderId="7" xfId="0" applyFont="1" applyBorder="1"/>
    <xf numFmtId="0" fontId="22" fillId="0" borderId="2" xfId="0" applyFont="1" applyBorder="1"/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165" fontId="22" fillId="0" borderId="2" xfId="0" applyNumberFormat="1" applyFont="1" applyBorder="1"/>
    <xf numFmtId="0" fontId="22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2" fillId="7" borderId="2" xfId="0" applyFont="1" applyFill="1" applyBorder="1" applyAlignment="1">
      <alignment horizontal="center" wrapText="1"/>
    </xf>
    <xf numFmtId="0" fontId="21" fillId="7" borderId="2" xfId="0" applyFont="1" applyFill="1" applyBorder="1" applyAlignment="1">
      <alignment horizontal="center" wrapText="1"/>
    </xf>
    <xf numFmtId="0" fontId="22" fillId="6" borderId="2" xfId="0" applyFont="1" applyFill="1" applyBorder="1" applyAlignment="1">
      <alignment wrapText="1"/>
    </xf>
    <xf numFmtId="0" fontId="21" fillId="6" borderId="2" xfId="0" applyFont="1" applyFill="1" applyBorder="1"/>
    <xf numFmtId="0" fontId="21" fillId="9" borderId="2" xfId="0" applyFont="1" applyFill="1" applyBorder="1"/>
    <xf numFmtId="0" fontId="22" fillId="10" borderId="2" xfId="0" applyFont="1" applyFill="1" applyBorder="1" applyAlignment="1">
      <alignment wrapText="1"/>
    </xf>
    <xf numFmtId="0" fontId="21" fillId="10" borderId="2" xfId="0" applyFont="1" applyFill="1" applyBorder="1"/>
    <xf numFmtId="165" fontId="22" fillId="10" borderId="2" xfId="0" applyNumberFormat="1" applyFont="1" applyFill="1" applyBorder="1" applyAlignment="1">
      <alignment horizontal="right"/>
    </xf>
    <xf numFmtId="0" fontId="22" fillId="6" borderId="2" xfId="0" applyFont="1" applyFill="1" applyBorder="1"/>
    <xf numFmtId="0" fontId="22" fillId="10" borderId="2" xfId="0" applyFont="1" applyFill="1" applyBorder="1"/>
    <xf numFmtId="165" fontId="21" fillId="10" borderId="2" xfId="0" applyNumberFormat="1" applyFont="1" applyFill="1" applyBorder="1"/>
    <xf numFmtId="0" fontId="22" fillId="7" borderId="2" xfId="0" applyFont="1" applyFill="1" applyBorder="1" applyAlignment="1">
      <alignment wrapText="1"/>
    </xf>
    <xf numFmtId="0" fontId="22" fillId="4" borderId="2" xfId="0" applyFont="1" applyFill="1" applyBorder="1"/>
    <xf numFmtId="0" fontId="21" fillId="4" borderId="2" xfId="0" applyFont="1" applyFill="1" applyBorder="1"/>
    <xf numFmtId="0" fontId="22" fillId="4" borderId="2" xfId="0" applyFont="1" applyFill="1" applyBorder="1" applyAlignment="1">
      <alignment wrapText="1"/>
    </xf>
    <xf numFmtId="1" fontId="21" fillId="10" borderId="2" xfId="0" applyNumberFormat="1" applyFont="1" applyFill="1" applyBorder="1"/>
    <xf numFmtId="0" fontId="21" fillId="7" borderId="2" xfId="0" applyFont="1" applyFill="1" applyBorder="1"/>
    <xf numFmtId="0" fontId="22" fillId="7" borderId="10" xfId="0" applyFont="1" applyFill="1" applyBorder="1" applyAlignment="1">
      <alignment wrapText="1"/>
    </xf>
    <xf numFmtId="165" fontId="22" fillId="7" borderId="2" xfId="0" applyNumberFormat="1" applyFont="1" applyFill="1" applyBorder="1" applyAlignment="1">
      <alignment horizontal="right"/>
    </xf>
    <xf numFmtId="0" fontId="22" fillId="9" borderId="2" xfId="0" applyFont="1" applyFill="1" applyBorder="1" applyAlignment="1">
      <alignment horizontal="left" vertical="center" wrapText="1"/>
    </xf>
    <xf numFmtId="0" fontId="22" fillId="9" borderId="2" xfId="0" applyFont="1" applyFill="1" applyBorder="1" applyAlignment="1">
      <alignment vertical="center" wrapText="1"/>
    </xf>
    <xf numFmtId="0" fontId="21" fillId="10" borderId="2" xfId="0" applyFont="1" applyFill="1" applyBorder="1" applyAlignment="1">
      <alignment wrapText="1"/>
    </xf>
    <xf numFmtId="0" fontId="21" fillId="9" borderId="2" xfId="0" applyFont="1" applyFill="1" applyBorder="1" applyAlignment="1">
      <alignment wrapText="1"/>
    </xf>
    <xf numFmtId="1" fontId="22" fillId="7" borderId="2" xfId="0" applyNumberFormat="1" applyFont="1" applyFill="1" applyBorder="1"/>
    <xf numFmtId="0" fontId="22" fillId="7" borderId="2" xfId="0" applyFont="1" applyFill="1" applyBorder="1"/>
    <xf numFmtId="2" fontId="22" fillId="7" borderId="2" xfId="0" applyNumberFormat="1" applyFont="1" applyFill="1" applyBorder="1"/>
    <xf numFmtId="165" fontId="22" fillId="4" borderId="2" xfId="0" applyNumberFormat="1" applyFont="1" applyFill="1" applyBorder="1"/>
    <xf numFmtId="2" fontId="22" fillId="4" borderId="2" xfId="0" applyNumberFormat="1" applyFont="1" applyFill="1" applyBorder="1"/>
    <xf numFmtId="2" fontId="21" fillId="10" borderId="2" xfId="0" applyNumberFormat="1" applyFont="1" applyFill="1" applyBorder="1"/>
    <xf numFmtId="0" fontId="21" fillId="0" borderId="0" xfId="0" applyFont="1" applyAlignment="1"/>
    <xf numFmtId="165" fontId="22" fillId="12" borderId="2" xfId="0" applyNumberFormat="1" applyFont="1" applyFill="1" applyBorder="1" applyAlignment="1">
      <alignment wrapText="1"/>
    </xf>
    <xf numFmtId="0" fontId="21" fillId="12" borderId="2" xfId="0" applyFont="1" applyFill="1" applyBorder="1" applyAlignment="1">
      <alignment wrapText="1"/>
    </xf>
    <xf numFmtId="165" fontId="22" fillId="12" borderId="2" xfId="0" applyNumberFormat="1" applyFont="1" applyFill="1" applyBorder="1"/>
    <xf numFmtId="165" fontId="22" fillId="7" borderId="2" xfId="0" applyNumberFormat="1" applyFont="1" applyFill="1" applyBorder="1"/>
    <xf numFmtId="0" fontId="22" fillId="12" borderId="2" xfId="0" applyFont="1" applyFill="1" applyBorder="1"/>
    <xf numFmtId="0" fontId="22" fillId="13" borderId="2" xfId="0" applyFont="1" applyFill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/>
    <xf numFmtId="165" fontId="22" fillId="12" borderId="10" xfId="0" applyNumberFormat="1" applyFont="1" applyFill="1" applyBorder="1"/>
    <xf numFmtId="0" fontId="21" fillId="0" borderId="0" xfId="0" applyFont="1" applyBorder="1"/>
    <xf numFmtId="0" fontId="21" fillId="0" borderId="4" xfId="0" applyFont="1" applyBorder="1"/>
    <xf numFmtId="0" fontId="21" fillId="12" borderId="4" xfId="0" applyFont="1" applyFill="1" applyBorder="1"/>
    <xf numFmtId="2" fontId="22" fillId="0" borderId="2" xfId="0" applyNumberFormat="1" applyFont="1" applyBorder="1"/>
    <xf numFmtId="2" fontId="22" fillId="12" borderId="2" xfId="0" applyNumberFormat="1" applyFont="1" applyFill="1" applyBorder="1"/>
    <xf numFmtId="0" fontId="2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5" fontId="22" fillId="7" borderId="2" xfId="0" applyNumberFormat="1" applyFont="1" applyFill="1" applyBorder="1" applyAlignment="1">
      <alignment wrapText="1"/>
    </xf>
    <xf numFmtId="0" fontId="26" fillId="3" borderId="1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" fontId="22" fillId="3" borderId="2" xfId="0" applyNumberFormat="1" applyFont="1" applyFill="1" applyBorder="1"/>
    <xf numFmtId="1" fontId="21" fillId="3" borderId="2" xfId="0" applyNumberFormat="1" applyFont="1" applyFill="1" applyBorder="1"/>
    <xf numFmtId="1" fontId="22" fillId="12" borderId="2" xfId="0" applyNumberFormat="1" applyFont="1" applyFill="1" applyBorder="1"/>
    <xf numFmtId="1" fontId="21" fillId="12" borderId="2" xfId="0" applyNumberFormat="1" applyFont="1" applyFill="1" applyBorder="1"/>
    <xf numFmtId="2" fontId="12" fillId="0" borderId="2" xfId="0" applyNumberFormat="1" applyFont="1" applyFill="1" applyBorder="1" applyAlignment="1" applyProtection="1">
      <alignment horizontal="left" vertical="center" wrapText="1" shrinkToFi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Fill="1" applyBorder="1"/>
    <xf numFmtId="0" fontId="14" fillId="3" borderId="0" xfId="0" applyFont="1" applyFill="1"/>
    <xf numFmtId="0" fontId="1" fillId="0" borderId="0" xfId="0" applyFont="1" applyBorder="1"/>
    <xf numFmtId="0" fontId="8" fillId="2" borderId="0" xfId="0" applyFont="1" applyFill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3" fontId="25" fillId="4" borderId="8" xfId="0" applyNumberFormat="1" applyFont="1" applyFill="1" applyBorder="1" applyAlignment="1">
      <alignment horizontal="center" vertical="center" wrapText="1"/>
    </xf>
    <xf numFmtId="3" fontId="25" fillId="4" borderId="2" xfId="0" applyNumberFormat="1" applyFont="1" applyFill="1" applyBorder="1" applyAlignment="1">
      <alignment horizontal="center" vertical="center" wrapText="1"/>
    </xf>
    <xf numFmtId="3" fontId="30" fillId="5" borderId="2" xfId="0" applyNumberFormat="1" applyFont="1" applyFill="1" applyBorder="1" applyAlignment="1">
      <alignment horizontal="center" vertical="center" wrapText="1"/>
    </xf>
    <xf numFmtId="3" fontId="31" fillId="6" borderId="2" xfId="0" applyNumberFormat="1" applyFont="1" applyFill="1" applyBorder="1" applyAlignment="1">
      <alignment horizontal="center" vertical="center" wrapText="1"/>
    </xf>
    <xf numFmtId="3" fontId="25" fillId="11" borderId="2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6" fillId="6" borderId="2" xfId="0" applyNumberFormat="1" applyFont="1" applyFill="1" applyBorder="1" applyAlignment="1">
      <alignment horizontal="center" vertical="center" wrapText="1"/>
    </xf>
    <xf numFmtId="1" fontId="2" fillId="11" borderId="2" xfId="0" applyNumberFormat="1" applyFont="1" applyFill="1" applyBorder="1" applyAlignment="1">
      <alignment horizontal="center" vertical="center" wrapText="1"/>
    </xf>
    <xf numFmtId="3" fontId="32" fillId="4" borderId="8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1" fontId="33" fillId="6" borderId="2" xfId="0" applyNumberFormat="1" applyFont="1" applyFill="1" applyBorder="1" applyAlignment="1">
      <alignment horizontal="center" vertical="center" wrapText="1"/>
    </xf>
    <xf numFmtId="1" fontId="2" fillId="11" borderId="4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2" fillId="11" borderId="10" xfId="0" applyNumberFormat="1" applyFont="1" applyFill="1" applyBorder="1" applyAlignment="1">
      <alignment horizontal="center" vertical="center" wrapText="1"/>
    </xf>
    <xf numFmtId="1" fontId="32" fillId="4" borderId="8" xfId="0" applyNumberFormat="1" applyFont="1" applyFill="1" applyBorder="1" applyAlignment="1">
      <alignment horizontal="center" vertical="center" wrapText="1"/>
    </xf>
    <xf numFmtId="1" fontId="32" fillId="4" borderId="2" xfId="0" applyNumberFormat="1" applyFont="1" applyFill="1" applyBorder="1" applyAlignment="1">
      <alignment horizontal="center" vertical="center" wrapText="1"/>
    </xf>
    <xf numFmtId="1" fontId="32" fillId="5" borderId="2" xfId="0" applyNumberFormat="1" applyFont="1" applyFill="1" applyBorder="1" applyAlignment="1">
      <alignment horizontal="center" vertical="center" wrapText="1"/>
    </xf>
    <xf numFmtId="1" fontId="33" fillId="6" borderId="2" xfId="0" applyNumberFormat="1" applyFont="1" applyFill="1" applyBorder="1" applyAlignment="1">
      <alignment horizontal="center" vertical="center"/>
    </xf>
    <xf numFmtId="1" fontId="34" fillId="11" borderId="2" xfId="0" applyNumberFormat="1" applyFont="1" applyFill="1" applyBorder="1"/>
    <xf numFmtId="1" fontId="18" fillId="11" borderId="2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0" fontId="34" fillId="11" borderId="2" xfId="0" applyFont="1" applyFill="1" applyBorder="1"/>
    <xf numFmtId="165" fontId="15" fillId="0" borderId="2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165" fontId="16" fillId="5" borderId="2" xfId="0" applyNumberFormat="1" applyFont="1" applyFill="1" applyBorder="1" applyAlignment="1">
      <alignment horizontal="center" vertical="center" wrapText="1"/>
    </xf>
    <xf numFmtId="165" fontId="33" fillId="6" borderId="2" xfId="0" applyNumberFormat="1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33" fillId="6" borderId="2" xfId="0" applyNumberFormat="1" applyFont="1" applyFill="1" applyBorder="1" applyAlignment="1">
      <alignment horizontal="center" vertical="center" wrapText="1"/>
    </xf>
    <xf numFmtId="2" fontId="18" fillId="11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top" wrapText="1" shrinkToFit="1"/>
    </xf>
    <xf numFmtId="0" fontId="14" fillId="4" borderId="2" xfId="0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 wrapText="1"/>
    </xf>
    <xf numFmtId="1" fontId="18" fillId="11" borderId="2" xfId="0" applyNumberFormat="1" applyFont="1" applyFill="1" applyBorder="1"/>
    <xf numFmtId="1" fontId="5" fillId="0" borderId="2" xfId="0" applyNumberFormat="1" applyFont="1" applyFill="1" applyBorder="1" applyAlignment="1">
      <alignment horizontal="center" vertical="center" wrapText="1"/>
    </xf>
    <xf numFmtId="1" fontId="18" fillId="11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 wrapText="1" shrinkToFi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1" fontId="16" fillId="11" borderId="2" xfId="0" applyNumberFormat="1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0" fontId="6" fillId="0" borderId="0" xfId="0" applyFont="1"/>
    <xf numFmtId="0" fontId="38" fillId="3" borderId="2" xfId="0" applyFont="1" applyFill="1" applyBorder="1" applyAlignment="1">
      <alignment horizontal="center" wrapText="1"/>
    </xf>
    <xf numFmtId="49" fontId="37" fillId="3" borderId="2" xfId="0" applyNumberFormat="1" applyFont="1" applyFill="1" applyBorder="1" applyAlignment="1">
      <alignment wrapText="1"/>
    </xf>
    <xf numFmtId="49" fontId="38" fillId="3" borderId="2" xfId="0" applyNumberFormat="1" applyFont="1" applyFill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4" fillId="0" borderId="2" xfId="0" applyFont="1" applyBorder="1" applyAlignment="1">
      <alignment wrapText="1"/>
    </xf>
    <xf numFmtId="0" fontId="29" fillId="0" borderId="2" xfId="0" applyFont="1" applyBorder="1" applyAlignment="1">
      <alignment wrapText="1"/>
    </xf>
    <xf numFmtId="0" fontId="24" fillId="0" borderId="2" xfId="0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1" fontId="22" fillId="0" borderId="2" xfId="0" applyNumberFormat="1" applyFont="1" applyBorder="1"/>
    <xf numFmtId="0" fontId="7" fillId="0" borderId="2" xfId="0" applyNumberFormat="1" applyFont="1" applyFill="1" applyBorder="1" applyAlignment="1" applyProtection="1">
      <alignment horizontal="left" vertical="center" wrapText="1" shrinkToFit="1"/>
    </xf>
    <xf numFmtId="0" fontId="21" fillId="12" borderId="4" xfId="0" applyFont="1" applyFill="1" applyBorder="1" applyAlignment="1" applyProtection="1">
      <alignment wrapText="1"/>
      <protection locked="0"/>
    </xf>
    <xf numFmtId="0" fontId="21" fillId="12" borderId="2" xfId="0" applyFont="1" applyFill="1" applyBorder="1" applyProtection="1">
      <protection locked="0"/>
    </xf>
    <xf numFmtId="165" fontId="22" fillId="12" borderId="2" xfId="0" applyNumberFormat="1" applyFont="1" applyFill="1" applyBorder="1" applyProtection="1">
      <protection locked="0"/>
    </xf>
    <xf numFmtId="165" fontId="22" fillId="6" borderId="2" xfId="0" applyNumberFormat="1" applyFont="1" applyFill="1" applyBorder="1" applyAlignment="1" applyProtection="1">
      <alignment horizontal="right"/>
      <protection locked="0"/>
    </xf>
    <xf numFmtId="0" fontId="21" fillId="12" borderId="7" xfId="0" applyFont="1" applyFill="1" applyBorder="1" applyProtection="1">
      <protection locked="0"/>
    </xf>
    <xf numFmtId="0" fontId="22" fillId="12" borderId="2" xfId="0" applyFont="1" applyFill="1" applyBorder="1" applyProtection="1">
      <protection locked="0"/>
    </xf>
    <xf numFmtId="0" fontId="21" fillId="13" borderId="2" xfId="0" applyFont="1" applyFill="1" applyBorder="1" applyAlignment="1" applyProtection="1">
      <alignment wrapText="1"/>
      <protection locked="0"/>
    </xf>
    <xf numFmtId="0" fontId="21" fillId="12" borderId="2" xfId="0" applyFont="1" applyFill="1" applyBorder="1" applyAlignment="1" applyProtection="1">
      <alignment wrapText="1"/>
      <protection locked="0"/>
    </xf>
    <xf numFmtId="0" fontId="22" fillId="13" borderId="2" xfId="0" applyFont="1" applyFill="1" applyBorder="1" applyAlignment="1" applyProtection="1">
      <alignment wrapText="1"/>
      <protection locked="0"/>
    </xf>
    <xf numFmtId="0" fontId="22" fillId="12" borderId="2" xfId="0" applyFont="1" applyFill="1" applyBorder="1" applyAlignment="1" applyProtection="1">
      <alignment wrapText="1"/>
      <protection locked="0"/>
    </xf>
    <xf numFmtId="0" fontId="22" fillId="6" borderId="2" xfId="0" applyFont="1" applyFill="1" applyBorder="1" applyAlignment="1" applyProtection="1">
      <alignment wrapText="1"/>
      <protection locked="0"/>
    </xf>
    <xf numFmtId="165" fontId="21" fillId="12" borderId="2" xfId="0" applyNumberFormat="1" applyFont="1" applyFill="1" applyBorder="1" applyProtection="1">
      <protection locked="0"/>
    </xf>
    <xf numFmtId="2" fontId="21" fillId="12" borderId="2" xfId="0" applyNumberFormat="1" applyFont="1" applyFill="1" applyBorder="1" applyProtection="1">
      <protection locked="0"/>
    </xf>
    <xf numFmtId="2" fontId="22" fillId="12" borderId="2" xfId="0" applyNumberFormat="1" applyFont="1" applyFill="1" applyBorder="1" applyProtection="1">
      <protection locked="0"/>
    </xf>
    <xf numFmtId="0" fontId="22" fillId="6" borderId="2" xfId="0" applyFont="1" applyFill="1" applyBorder="1" applyProtection="1">
      <protection locked="0"/>
    </xf>
    <xf numFmtId="2" fontId="12" fillId="0" borderId="4" xfId="0" applyNumberFormat="1" applyFont="1" applyFill="1" applyBorder="1" applyAlignment="1" applyProtection="1">
      <alignment horizontal="left" vertical="center" wrapText="1" shrinkToFit="1"/>
    </xf>
    <xf numFmtId="2" fontId="12" fillId="0" borderId="10" xfId="0" applyNumberFormat="1" applyFont="1" applyFill="1" applyBorder="1" applyAlignment="1" applyProtection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12" borderId="1" xfId="0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left" vertical="center" wrapText="1"/>
    </xf>
    <xf numFmtId="0" fontId="23" fillId="12" borderId="9" xfId="0" applyFont="1" applyFill="1" applyBorder="1" applyAlignment="1">
      <alignment horizontal="left" vertical="center" wrapText="1"/>
    </xf>
    <xf numFmtId="0" fontId="28" fillId="12" borderId="0" xfId="0" applyFont="1" applyFill="1" applyBorder="1" applyAlignment="1">
      <alignment horizontal="center" wrapText="1"/>
    </xf>
    <xf numFmtId="0" fontId="28" fillId="12" borderId="12" xfId="0" applyFont="1" applyFill="1" applyBorder="1" applyAlignment="1">
      <alignment horizontal="center" wrapText="1"/>
    </xf>
    <xf numFmtId="0" fontId="26" fillId="12" borderId="0" xfId="0" applyFont="1" applyFill="1" applyBorder="1" applyAlignment="1">
      <alignment horizontal="left" vertical="center" wrapText="1"/>
    </xf>
    <xf numFmtId="0" fontId="23" fillId="12" borderId="0" xfId="0" applyFont="1" applyFill="1" applyBorder="1" applyAlignment="1">
      <alignment horizontal="left" vertical="center" wrapText="1"/>
    </xf>
    <xf numFmtId="0" fontId="23" fillId="12" borderId="12" xfId="0" applyFont="1" applyFill="1" applyBorder="1" applyAlignment="1">
      <alignment horizontal="left" vertical="center" wrapText="1"/>
    </xf>
    <xf numFmtId="0" fontId="21" fillId="9" borderId="7" xfId="0" applyFont="1" applyFill="1" applyBorder="1"/>
    <xf numFmtId="0" fontId="21" fillId="9" borderId="8" xfId="0" applyFont="1" applyFill="1" applyBorder="1"/>
    <xf numFmtId="0" fontId="21" fillId="9" borderId="5" xfId="0" applyFont="1" applyFill="1" applyBorder="1"/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2" fillId="9" borderId="7" xfId="0" applyFont="1" applyFill="1" applyBorder="1" applyAlignment="1">
      <alignment vertical="center" wrapText="1"/>
    </xf>
    <xf numFmtId="0" fontId="22" fillId="9" borderId="8" xfId="0" applyFont="1" applyFill="1" applyBorder="1" applyAlignment="1">
      <alignment vertical="center" wrapText="1"/>
    </xf>
    <xf numFmtId="0" fontId="22" fillId="9" borderId="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24" fillId="9" borderId="8" xfId="0" applyFont="1" applyFill="1" applyBorder="1" applyAlignment="1">
      <alignment vertical="center" wrapText="1"/>
    </xf>
    <xf numFmtId="0" fontId="24" fillId="9" borderId="5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039408" y="26679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4566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039408" y="266795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2039408" y="272129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62</xdr:row>
      <xdr:rowOff>0</xdr:rowOff>
    </xdr:from>
    <xdr:ext cx="190500" cy="95250"/>
    <xdr:sp macro="" textlink="">
      <xdr:nvSpPr>
        <xdr:cNvPr id="51" name="TextBox 108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/>
        </xdr:cNvSpPr>
      </xdr:nvSpPr>
      <xdr:spPr>
        <a:xfrm>
          <a:off x="2047875" y="228695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8345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2048933" y="22869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2039408" y="272129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8345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2048933" y="22869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2039408" y="272129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202035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202035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202035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1486958</xdr:colOff>
      <xdr:row>71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202035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2001308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2001308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2001308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57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2001308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2048933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/>
      </xdr:nvSpPr>
      <xdr:spPr>
        <a:xfrm>
          <a:off x="2048933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/>
      </xdr:nvSpPr>
      <xdr:spPr>
        <a:xfrm>
          <a:off x="2048933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/>
      </xdr:nvSpPr>
      <xdr:spPr>
        <a:xfrm>
          <a:off x="2048933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/>
      </xdr:nvSpPr>
      <xdr:spPr>
        <a:xfrm>
          <a:off x="2048933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/>
      </xdr:nvSpPr>
      <xdr:spPr>
        <a:xfrm>
          <a:off x="2048933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/>
      </xdr:nvSpPr>
      <xdr:spPr>
        <a:xfrm>
          <a:off x="2039408" y="2721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/>
      </xdr:nvSpPr>
      <xdr:spPr>
        <a:xfrm>
          <a:off x="1991783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62</xdr:row>
      <xdr:rowOff>0</xdr:rowOff>
    </xdr:from>
    <xdr:ext cx="190500" cy="95250"/>
    <xdr:sp macro="" textlink="">
      <xdr:nvSpPr>
        <xdr:cNvPr id="179" name="TextBox 108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/>
        </xdr:cNvSpPr>
      </xdr:nvSpPr>
      <xdr:spPr bwMode="auto">
        <a:xfrm>
          <a:off x="2047875" y="228695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/>
      </xdr:nvSpPr>
      <xdr:spPr>
        <a:xfrm>
          <a:off x="2048933" y="228695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/>
      </xdr:nvSpPr>
      <xdr:spPr>
        <a:xfrm>
          <a:off x="2048933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/>
      </xdr:nvSpPr>
      <xdr:spPr>
        <a:xfrm>
          <a:off x="2048933" y="2721292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/>
      </xdr:nvSpPr>
      <xdr:spPr>
        <a:xfrm>
          <a:off x="2039408" y="2721292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/>
      </xdr:nvSpPr>
      <xdr:spPr>
        <a:xfrm>
          <a:off x="2048933" y="27212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/>
      </xdr:nvSpPr>
      <xdr:spPr>
        <a:xfrm>
          <a:off x="2039408" y="2721292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/>
      </xdr:nvSpPr>
      <xdr:spPr>
        <a:xfrm>
          <a:off x="2039408" y="27212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/>
      </xdr:nvSpPr>
      <xdr:spPr>
        <a:xfrm>
          <a:off x="1991783" y="20869275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/>
      </xdr:nvSpPr>
      <xdr:spPr>
        <a:xfrm>
          <a:off x="1991783" y="20869275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E107"/>
  <sheetViews>
    <sheetView zoomScale="90" zoomScaleNormal="90" workbookViewId="0">
      <pane xSplit="4" ySplit="7" topLeftCell="N44" activePane="bottomRight" state="frozen"/>
      <selection pane="topRight" activeCell="E1" sqref="E1"/>
      <selection pane="bottomLeft" activeCell="A8" sqref="A8"/>
      <selection pane="bottomRight" activeCell="B20" sqref="B20"/>
    </sheetView>
  </sheetViews>
  <sheetFormatPr defaultRowHeight="12.75" outlineLevelRow="1" outlineLevelCol="1" x14ac:dyDescent="0.2"/>
  <cols>
    <col min="1" max="1" width="8" style="49" customWidth="1"/>
    <col min="2" max="2" width="41" style="50" customWidth="1"/>
    <col min="3" max="3" width="16.5703125" style="50" customWidth="1" outlineLevel="1"/>
    <col min="4" max="4" width="10.85546875" style="51" hidden="1" customWidth="1"/>
    <col min="5" max="5" width="13.7109375" style="52" customWidth="1" outlineLevel="1"/>
    <col min="6" max="6" width="13.5703125" style="52" customWidth="1" outlineLevel="1"/>
    <col min="7" max="7" width="16" style="52" customWidth="1" outlineLevel="1"/>
    <col min="8" max="8" width="12.140625" style="52" customWidth="1" outlineLevel="1"/>
    <col min="9" max="9" width="12.5703125" style="52" customWidth="1" outlineLevel="1"/>
    <col min="10" max="10" width="13.42578125" style="52" customWidth="1" outlineLevel="1"/>
    <col min="11" max="11" width="14.28515625" style="52" customWidth="1" outlineLevel="1"/>
    <col min="12" max="12" width="13.7109375" style="52" customWidth="1" outlineLevel="1"/>
    <col min="13" max="13" width="14.140625" style="53" customWidth="1"/>
    <col min="14" max="14" width="15.7109375" style="52" customWidth="1"/>
    <col min="15" max="15" width="18.85546875" style="52" customWidth="1"/>
    <col min="16" max="16" width="19" style="219" customWidth="1"/>
    <col min="17" max="34" width="9.140625" style="53"/>
    <col min="35" max="16384" width="9.140625" style="52"/>
  </cols>
  <sheetData>
    <row r="1" spans="1:40" s="136" customFormat="1" x14ac:dyDescent="0.2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134"/>
      <c r="O1" s="134"/>
      <c r="P1" s="134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40" ht="15.75" x14ac:dyDescent="0.2">
      <c r="A2" s="137"/>
      <c r="B2" s="138" t="s">
        <v>212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  <c r="N2" s="134"/>
      <c r="O2" s="134"/>
      <c r="P2" s="134"/>
    </row>
    <row r="3" spans="1:40" s="147" customFormat="1" ht="51" x14ac:dyDescent="0.25">
      <c r="A3" s="139" t="s">
        <v>0</v>
      </c>
      <c r="B3" s="140" t="s">
        <v>1</v>
      </c>
      <c r="C3" s="141" t="s">
        <v>2</v>
      </c>
      <c r="D3" s="142" t="s">
        <v>3</v>
      </c>
      <c r="E3" s="4" t="s">
        <v>213</v>
      </c>
      <c r="F3" s="4" t="s">
        <v>214</v>
      </c>
      <c r="G3" s="4" t="s">
        <v>215</v>
      </c>
      <c r="H3" s="4" t="s">
        <v>216</v>
      </c>
      <c r="I3" s="4" t="s">
        <v>217</v>
      </c>
      <c r="J3" s="4" t="s">
        <v>218</v>
      </c>
      <c r="K3" s="4" t="s">
        <v>219</v>
      </c>
      <c r="L3" s="143" t="s">
        <v>220</v>
      </c>
      <c r="M3" s="5" t="s">
        <v>4</v>
      </c>
      <c r="N3" s="6" t="s">
        <v>221</v>
      </c>
      <c r="O3" s="144" t="s">
        <v>222</v>
      </c>
      <c r="P3" s="145" t="s">
        <v>223</v>
      </c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40" s="147" customFormat="1" x14ac:dyDescent="0.25">
      <c r="A4" s="148"/>
      <c r="B4" s="149" t="s">
        <v>5</v>
      </c>
      <c r="C4" s="150"/>
      <c r="D4" s="3"/>
      <c r="E4" s="151" t="s">
        <v>224</v>
      </c>
      <c r="F4" s="151" t="s">
        <v>225</v>
      </c>
      <c r="G4" s="151" t="s">
        <v>226</v>
      </c>
      <c r="H4" s="151" t="s">
        <v>227</v>
      </c>
      <c r="I4" s="151" t="s">
        <v>228</v>
      </c>
      <c r="J4" s="151" t="s">
        <v>229</v>
      </c>
      <c r="K4" s="151" t="s">
        <v>230</v>
      </c>
      <c r="L4" s="152" t="s">
        <v>231</v>
      </c>
      <c r="M4" s="153"/>
      <c r="N4" s="7" t="s">
        <v>232</v>
      </c>
      <c r="O4" s="154"/>
      <c r="P4" s="145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40" s="147" customFormat="1" x14ac:dyDescent="0.25">
      <c r="A5" s="148"/>
      <c r="B5" s="149" t="s">
        <v>6</v>
      </c>
      <c r="C5" s="150"/>
      <c r="D5" s="3"/>
      <c r="E5" s="151" t="s">
        <v>233</v>
      </c>
      <c r="F5" s="151" t="s">
        <v>234</v>
      </c>
      <c r="G5" s="151" t="s">
        <v>235</v>
      </c>
      <c r="H5" s="151" t="s">
        <v>236</v>
      </c>
      <c r="I5" s="151" t="s">
        <v>237</v>
      </c>
      <c r="J5" s="151" t="s">
        <v>238</v>
      </c>
      <c r="K5" s="151" t="s">
        <v>239</v>
      </c>
      <c r="L5" s="152" t="s">
        <v>240</v>
      </c>
      <c r="M5" s="153"/>
      <c r="N5" s="7" t="s">
        <v>241</v>
      </c>
      <c r="O5" s="154"/>
      <c r="P5" s="145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40" s="164" customFormat="1" x14ac:dyDescent="0.2">
      <c r="A6" s="155" t="s">
        <v>7</v>
      </c>
      <c r="B6" s="8">
        <v>2</v>
      </c>
      <c r="C6" s="150"/>
      <c r="D6" s="9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  <c r="L6" s="157">
        <v>11</v>
      </c>
      <c r="M6" s="158">
        <v>12</v>
      </c>
      <c r="N6" s="159">
        <v>13</v>
      </c>
      <c r="O6" s="154">
        <v>14</v>
      </c>
      <c r="P6" s="160">
        <v>15</v>
      </c>
      <c r="Q6" s="161"/>
      <c r="R6" s="161"/>
      <c r="S6" s="161"/>
      <c r="T6" s="161"/>
      <c r="U6" s="161"/>
      <c r="V6" s="161"/>
      <c r="W6" s="161"/>
      <c r="X6" s="161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3"/>
      <c r="AJ6" s="163"/>
      <c r="AK6" s="163"/>
      <c r="AL6" s="163"/>
      <c r="AM6" s="163"/>
      <c r="AN6" s="163"/>
    </row>
    <row r="7" spans="1:40" s="1" customFormat="1" ht="15.75" x14ac:dyDescent="0.2">
      <c r="A7" s="10"/>
      <c r="B7" s="11" t="s">
        <v>8</v>
      </c>
      <c r="C7" s="12"/>
      <c r="D7" s="12"/>
      <c r="E7" s="165"/>
      <c r="F7" s="165"/>
      <c r="G7" s="165"/>
      <c r="H7" s="165"/>
      <c r="I7" s="165"/>
      <c r="J7" s="165"/>
      <c r="K7" s="165"/>
      <c r="L7" s="165"/>
      <c r="M7" s="166"/>
      <c r="N7" s="167"/>
      <c r="O7" s="168"/>
      <c r="P7" s="169"/>
      <c r="Q7" s="161"/>
      <c r="R7" s="161"/>
      <c r="S7" s="161"/>
      <c r="T7" s="161"/>
      <c r="U7" s="161"/>
      <c r="V7" s="161"/>
      <c r="W7" s="161"/>
      <c r="X7" s="161"/>
    </row>
    <row r="8" spans="1:40" s="1" customFormat="1" ht="38.25" x14ac:dyDescent="0.2">
      <c r="A8" s="13" t="s">
        <v>7</v>
      </c>
      <c r="B8" s="14" t="s">
        <v>9</v>
      </c>
      <c r="C8" s="15" t="s">
        <v>10</v>
      </c>
      <c r="D8" s="16" t="s">
        <v>11</v>
      </c>
      <c r="E8" s="17">
        <v>439274</v>
      </c>
      <c r="F8" s="17">
        <v>95373</v>
      </c>
      <c r="G8" s="17">
        <v>7473</v>
      </c>
      <c r="H8" s="17">
        <v>193902</v>
      </c>
      <c r="I8" s="17">
        <v>65933</v>
      </c>
      <c r="J8" s="17">
        <v>17848</v>
      </c>
      <c r="K8" s="17">
        <v>44866</v>
      </c>
      <c r="L8" s="170">
        <v>85338</v>
      </c>
      <c r="M8" s="18">
        <f>SUM(E8:L8)</f>
        <v>950007</v>
      </c>
      <c r="N8" s="19">
        <f>M8</f>
        <v>950007</v>
      </c>
      <c r="O8" s="171">
        <v>950007</v>
      </c>
      <c r="P8" s="172">
        <v>950007</v>
      </c>
      <c r="Q8" s="161"/>
      <c r="R8" s="161"/>
      <c r="S8" s="161"/>
      <c r="T8" s="161"/>
      <c r="U8" s="161"/>
      <c r="V8" s="161"/>
      <c r="W8" s="161"/>
      <c r="X8" s="161"/>
    </row>
    <row r="9" spans="1:40" s="1" customFormat="1" ht="16.5" x14ac:dyDescent="0.2">
      <c r="A9" s="20"/>
      <c r="B9" s="11" t="s">
        <v>12</v>
      </c>
      <c r="C9" s="21"/>
      <c r="D9" s="22"/>
      <c r="E9" s="173"/>
      <c r="F9" s="173"/>
      <c r="G9" s="173"/>
      <c r="H9" s="173"/>
      <c r="I9" s="173"/>
      <c r="J9" s="173"/>
      <c r="K9" s="173"/>
      <c r="L9" s="173"/>
      <c r="M9" s="174"/>
      <c r="N9" s="175"/>
      <c r="O9" s="176"/>
      <c r="P9" s="177"/>
      <c r="Q9" s="161"/>
      <c r="R9" s="161"/>
      <c r="S9" s="161"/>
      <c r="T9" s="161"/>
      <c r="U9" s="161"/>
      <c r="V9" s="161"/>
      <c r="W9" s="161"/>
      <c r="X9" s="161"/>
    </row>
    <row r="10" spans="1:40" s="1" customFormat="1" ht="25.5" x14ac:dyDescent="0.2">
      <c r="A10" s="23">
        <v>2</v>
      </c>
      <c r="B10" s="14" t="s">
        <v>13</v>
      </c>
      <c r="C10" s="15" t="s">
        <v>14</v>
      </c>
      <c r="D10" s="16" t="s">
        <v>15</v>
      </c>
      <c r="E10" s="178">
        <v>1</v>
      </c>
      <c r="F10" s="178">
        <f t="shared" ref="F10:L10" si="0">SUM(F12:F23)</f>
        <v>0</v>
      </c>
      <c r="G10" s="178">
        <v>13</v>
      </c>
      <c r="H10" s="178">
        <f t="shared" si="0"/>
        <v>0</v>
      </c>
      <c r="I10" s="178">
        <f t="shared" si="0"/>
        <v>0</v>
      </c>
      <c r="J10" s="178">
        <f t="shared" si="0"/>
        <v>0</v>
      </c>
      <c r="K10" s="178">
        <f t="shared" si="0"/>
        <v>0</v>
      </c>
      <c r="L10" s="179">
        <f t="shared" si="0"/>
        <v>0</v>
      </c>
      <c r="M10" s="43">
        <f>SUM(E10:L10)</f>
        <v>14</v>
      </c>
      <c r="N10" s="24">
        <f>M10</f>
        <v>14</v>
      </c>
      <c r="O10" s="180"/>
      <c r="P10" s="181">
        <v>11</v>
      </c>
      <c r="Q10" s="161"/>
      <c r="R10" s="161"/>
      <c r="S10" s="161"/>
      <c r="T10" s="161"/>
      <c r="U10" s="161"/>
      <c r="V10" s="161"/>
      <c r="W10" s="161"/>
      <c r="X10" s="161"/>
    </row>
    <row r="11" spans="1:40" s="1" customFormat="1" ht="16.5" x14ac:dyDescent="0.2">
      <c r="A11" s="25"/>
      <c r="B11" s="26" t="s">
        <v>16</v>
      </c>
      <c r="C11" s="15"/>
      <c r="D11" s="27"/>
      <c r="E11" s="182"/>
      <c r="F11" s="183"/>
      <c r="G11" s="183"/>
      <c r="H11" s="183"/>
      <c r="I11" s="183"/>
      <c r="J11" s="183"/>
      <c r="K11" s="183"/>
      <c r="L11" s="183"/>
      <c r="M11" s="43"/>
      <c r="N11" s="24"/>
      <c r="O11" s="180"/>
      <c r="P11" s="172"/>
      <c r="Q11" s="161"/>
      <c r="R11" s="161"/>
      <c r="S11" s="161"/>
      <c r="T11" s="161"/>
      <c r="U11" s="161"/>
      <c r="V11" s="161"/>
      <c r="W11" s="161"/>
      <c r="X11" s="161"/>
    </row>
    <row r="12" spans="1:40" s="1" customFormat="1" ht="16.5" x14ac:dyDescent="0.2">
      <c r="A12" s="13" t="s">
        <v>17</v>
      </c>
      <c r="B12" s="14" t="s">
        <v>18</v>
      </c>
      <c r="C12" s="15" t="s">
        <v>14</v>
      </c>
      <c r="D12" s="16" t="s">
        <v>15</v>
      </c>
      <c r="E12" s="184"/>
      <c r="F12" s="184"/>
      <c r="G12" s="184"/>
      <c r="H12" s="184"/>
      <c r="I12" s="184"/>
      <c r="J12" s="184"/>
      <c r="K12" s="184"/>
      <c r="L12" s="185"/>
      <c r="M12" s="43">
        <f t="shared" ref="M12:M23" si="1">SUM(E12:L12)</f>
        <v>0</v>
      </c>
      <c r="N12" s="24">
        <f t="shared" ref="N12:N40" si="2">M12</f>
        <v>0</v>
      </c>
      <c r="O12" s="180"/>
      <c r="P12" s="172">
        <v>0</v>
      </c>
      <c r="Q12" s="161"/>
      <c r="R12" s="161"/>
      <c r="S12" s="161"/>
      <c r="T12" s="161"/>
      <c r="U12" s="161"/>
      <c r="V12" s="161"/>
      <c r="W12" s="161"/>
      <c r="X12" s="161"/>
    </row>
    <row r="13" spans="1:40" s="1" customFormat="1" ht="51" x14ac:dyDescent="0.2">
      <c r="A13" s="13" t="s">
        <v>19</v>
      </c>
      <c r="B13" s="14" t="s">
        <v>20</v>
      </c>
      <c r="C13" s="15" t="s">
        <v>14</v>
      </c>
      <c r="D13" s="16" t="s">
        <v>15</v>
      </c>
      <c r="E13" s="184"/>
      <c r="F13" s="184"/>
      <c r="G13" s="184">
        <v>2</v>
      </c>
      <c r="H13" s="184"/>
      <c r="I13" s="184"/>
      <c r="J13" s="184"/>
      <c r="K13" s="184"/>
      <c r="L13" s="185"/>
      <c r="M13" s="43">
        <f t="shared" si="1"/>
        <v>2</v>
      </c>
      <c r="N13" s="24">
        <f t="shared" si="2"/>
        <v>2</v>
      </c>
      <c r="O13" s="180"/>
      <c r="P13" s="172">
        <v>2</v>
      </c>
      <c r="Q13" s="161"/>
      <c r="R13" s="161"/>
      <c r="S13" s="161"/>
      <c r="T13" s="161"/>
      <c r="U13" s="161"/>
      <c r="V13" s="161"/>
      <c r="W13" s="161"/>
      <c r="X13" s="161"/>
    </row>
    <row r="14" spans="1:40" s="1" customFormat="1" ht="51" x14ac:dyDescent="0.2">
      <c r="A14" s="13" t="s">
        <v>21</v>
      </c>
      <c r="B14" s="14" t="s">
        <v>22</v>
      </c>
      <c r="C14" s="15" t="s">
        <v>14</v>
      </c>
      <c r="D14" s="16" t="s">
        <v>15</v>
      </c>
      <c r="E14" s="184"/>
      <c r="F14" s="184"/>
      <c r="G14" s="184"/>
      <c r="H14" s="184"/>
      <c r="I14" s="184"/>
      <c r="J14" s="184"/>
      <c r="K14" s="184"/>
      <c r="L14" s="185"/>
      <c r="M14" s="43">
        <f t="shared" si="1"/>
        <v>0</v>
      </c>
      <c r="N14" s="24">
        <f t="shared" si="2"/>
        <v>0</v>
      </c>
      <c r="O14" s="180"/>
      <c r="P14" s="172">
        <v>0</v>
      </c>
      <c r="Q14" s="161"/>
      <c r="R14" s="161"/>
      <c r="S14" s="161"/>
      <c r="T14" s="161"/>
      <c r="U14" s="161"/>
      <c r="V14" s="161"/>
      <c r="W14" s="161"/>
      <c r="X14" s="161"/>
    </row>
    <row r="15" spans="1:40" s="1" customFormat="1" ht="25.5" x14ac:dyDescent="0.2">
      <c r="A15" s="13" t="s">
        <v>23</v>
      </c>
      <c r="B15" s="14" t="s">
        <v>24</v>
      </c>
      <c r="C15" s="15" t="s">
        <v>14</v>
      </c>
      <c r="D15" s="16" t="s">
        <v>15</v>
      </c>
      <c r="E15" s="184">
        <v>1</v>
      </c>
      <c r="F15" s="184"/>
      <c r="G15" s="184">
        <v>3</v>
      </c>
      <c r="H15" s="184"/>
      <c r="I15" s="184"/>
      <c r="J15" s="184"/>
      <c r="K15" s="184"/>
      <c r="L15" s="185"/>
      <c r="M15" s="43">
        <f t="shared" si="1"/>
        <v>4</v>
      </c>
      <c r="N15" s="24">
        <f t="shared" si="2"/>
        <v>4</v>
      </c>
      <c r="O15" s="180"/>
      <c r="P15" s="172">
        <v>4</v>
      </c>
      <c r="Q15" s="161"/>
      <c r="R15" s="161"/>
      <c r="S15" s="161"/>
      <c r="T15" s="161"/>
      <c r="U15" s="161"/>
      <c r="V15" s="161"/>
      <c r="W15" s="161"/>
      <c r="X15" s="161"/>
    </row>
    <row r="16" spans="1:40" s="1" customFormat="1" ht="16.5" x14ac:dyDescent="0.2">
      <c r="A16" s="13" t="s">
        <v>25</v>
      </c>
      <c r="B16" s="14" t="s">
        <v>26</v>
      </c>
      <c r="C16" s="15" t="s">
        <v>14</v>
      </c>
      <c r="D16" s="16" t="s">
        <v>15</v>
      </c>
      <c r="E16" s="184"/>
      <c r="F16" s="184"/>
      <c r="G16" s="184"/>
      <c r="H16" s="184"/>
      <c r="I16" s="184"/>
      <c r="J16" s="184"/>
      <c r="K16" s="184"/>
      <c r="L16" s="185"/>
      <c r="M16" s="43">
        <f t="shared" si="1"/>
        <v>0</v>
      </c>
      <c r="N16" s="24">
        <f t="shared" si="2"/>
        <v>0</v>
      </c>
      <c r="O16" s="180"/>
      <c r="P16" s="172">
        <v>0</v>
      </c>
      <c r="Q16" s="161"/>
      <c r="R16" s="161"/>
      <c r="S16" s="161"/>
      <c r="T16" s="161"/>
      <c r="U16" s="161"/>
      <c r="V16" s="161"/>
      <c r="W16" s="161"/>
      <c r="X16" s="161"/>
    </row>
    <row r="17" spans="1:24" s="1" customFormat="1" ht="25.5" x14ac:dyDescent="0.2">
      <c r="A17" s="13" t="s">
        <v>27</v>
      </c>
      <c r="B17" s="14" t="s">
        <v>28</v>
      </c>
      <c r="C17" s="15" t="s">
        <v>14</v>
      </c>
      <c r="D17" s="16" t="s">
        <v>15</v>
      </c>
      <c r="E17" s="184"/>
      <c r="F17" s="184"/>
      <c r="G17" s="184"/>
      <c r="H17" s="184"/>
      <c r="I17" s="184"/>
      <c r="J17" s="184"/>
      <c r="K17" s="184"/>
      <c r="L17" s="185"/>
      <c r="M17" s="43">
        <f t="shared" si="1"/>
        <v>0</v>
      </c>
      <c r="N17" s="24">
        <f t="shared" si="2"/>
        <v>0</v>
      </c>
      <c r="O17" s="180"/>
      <c r="P17" s="172">
        <v>0</v>
      </c>
      <c r="Q17" s="161"/>
      <c r="R17" s="161"/>
      <c r="S17" s="161"/>
      <c r="T17" s="161"/>
      <c r="U17" s="161"/>
      <c r="V17" s="161"/>
      <c r="W17" s="161"/>
      <c r="X17" s="161"/>
    </row>
    <row r="18" spans="1:24" s="1" customFormat="1" ht="25.5" x14ac:dyDescent="0.2">
      <c r="A18" s="13" t="s">
        <v>29</v>
      </c>
      <c r="B18" s="14" t="s">
        <v>30</v>
      </c>
      <c r="C18" s="15" t="s">
        <v>14</v>
      </c>
      <c r="D18" s="16" t="s">
        <v>15</v>
      </c>
      <c r="E18" s="184"/>
      <c r="F18" s="184"/>
      <c r="G18" s="184"/>
      <c r="H18" s="184"/>
      <c r="I18" s="184"/>
      <c r="J18" s="184"/>
      <c r="K18" s="184"/>
      <c r="L18" s="185"/>
      <c r="M18" s="43">
        <f t="shared" si="1"/>
        <v>0</v>
      </c>
      <c r="N18" s="24">
        <f t="shared" si="2"/>
        <v>0</v>
      </c>
      <c r="O18" s="180"/>
      <c r="P18" s="172">
        <v>0</v>
      </c>
      <c r="Q18" s="161"/>
      <c r="R18" s="161"/>
      <c r="S18" s="161"/>
      <c r="T18" s="161"/>
      <c r="U18" s="161"/>
      <c r="V18" s="161"/>
      <c r="W18" s="161"/>
      <c r="X18" s="161"/>
    </row>
    <row r="19" spans="1:24" s="1" customFormat="1" ht="16.5" x14ac:dyDescent="0.2">
      <c r="A19" s="13" t="s">
        <v>31</v>
      </c>
      <c r="B19" s="233" t="s">
        <v>286</v>
      </c>
      <c r="C19" s="15" t="s">
        <v>14</v>
      </c>
      <c r="D19" s="27" t="s">
        <v>15</v>
      </c>
      <c r="E19" s="184"/>
      <c r="F19" s="184"/>
      <c r="G19" s="184"/>
      <c r="H19" s="184"/>
      <c r="I19" s="184"/>
      <c r="J19" s="184"/>
      <c r="K19" s="184"/>
      <c r="L19" s="185"/>
      <c r="M19" s="43">
        <f t="shared" si="1"/>
        <v>0</v>
      </c>
      <c r="N19" s="24">
        <f t="shared" si="2"/>
        <v>0</v>
      </c>
      <c r="O19" s="180"/>
      <c r="P19" s="172">
        <v>0</v>
      </c>
      <c r="Q19" s="161"/>
      <c r="R19" s="161"/>
      <c r="S19" s="161"/>
      <c r="T19" s="161"/>
      <c r="U19" s="161"/>
      <c r="V19" s="161"/>
      <c r="W19" s="161"/>
      <c r="X19" s="161"/>
    </row>
    <row r="20" spans="1:24" s="1" customFormat="1" ht="16.5" x14ac:dyDescent="0.2">
      <c r="A20" s="13" t="s">
        <v>32</v>
      </c>
      <c r="B20" s="233" t="s">
        <v>287</v>
      </c>
      <c r="C20" s="15" t="s">
        <v>14</v>
      </c>
      <c r="D20" s="16" t="s">
        <v>15</v>
      </c>
      <c r="E20" s="184"/>
      <c r="F20" s="184"/>
      <c r="G20" s="184">
        <v>7</v>
      </c>
      <c r="H20" s="184"/>
      <c r="I20" s="184"/>
      <c r="J20" s="184"/>
      <c r="K20" s="184"/>
      <c r="L20" s="185"/>
      <c r="M20" s="43">
        <f t="shared" si="1"/>
        <v>7</v>
      </c>
      <c r="N20" s="24">
        <f t="shared" si="2"/>
        <v>7</v>
      </c>
      <c r="O20" s="180"/>
      <c r="P20" s="172">
        <v>4</v>
      </c>
      <c r="Q20" s="161"/>
      <c r="R20" s="161"/>
      <c r="S20" s="161"/>
      <c r="T20" s="161"/>
      <c r="U20" s="161"/>
      <c r="V20" s="161"/>
      <c r="W20" s="161"/>
      <c r="X20" s="161"/>
    </row>
    <row r="21" spans="1:24" s="1" customFormat="1" ht="16.5" x14ac:dyDescent="0.2">
      <c r="A21" s="13" t="s">
        <v>33</v>
      </c>
      <c r="B21" s="14" t="s">
        <v>34</v>
      </c>
      <c r="C21" s="15" t="s">
        <v>14</v>
      </c>
      <c r="D21" s="16" t="s">
        <v>15</v>
      </c>
      <c r="E21" s="184"/>
      <c r="F21" s="184"/>
      <c r="G21" s="184"/>
      <c r="H21" s="184"/>
      <c r="I21" s="184"/>
      <c r="J21" s="184"/>
      <c r="K21" s="184"/>
      <c r="L21" s="185"/>
      <c r="M21" s="43">
        <f t="shared" si="1"/>
        <v>0</v>
      </c>
      <c r="N21" s="24">
        <f t="shared" si="2"/>
        <v>0</v>
      </c>
      <c r="O21" s="180"/>
      <c r="P21" s="172">
        <v>0</v>
      </c>
      <c r="Q21" s="161"/>
      <c r="R21" s="161"/>
      <c r="S21" s="161"/>
      <c r="T21" s="161"/>
      <c r="U21" s="161"/>
      <c r="V21" s="161"/>
      <c r="W21" s="161"/>
      <c r="X21" s="161"/>
    </row>
    <row r="22" spans="1:24" s="1" customFormat="1" ht="16.5" x14ac:dyDescent="0.2">
      <c r="A22" s="13" t="s">
        <v>35</v>
      </c>
      <c r="B22" s="14" t="s">
        <v>36</v>
      </c>
      <c r="C22" s="15" t="s">
        <v>14</v>
      </c>
      <c r="D22" s="16" t="s">
        <v>15</v>
      </c>
      <c r="E22" s="184"/>
      <c r="F22" s="184"/>
      <c r="G22" s="184">
        <v>1</v>
      </c>
      <c r="H22" s="184"/>
      <c r="I22" s="184"/>
      <c r="J22" s="184"/>
      <c r="K22" s="184"/>
      <c r="L22" s="185"/>
      <c r="M22" s="43">
        <f t="shared" si="1"/>
        <v>1</v>
      </c>
      <c r="N22" s="24">
        <f t="shared" si="2"/>
        <v>1</v>
      </c>
      <c r="O22" s="180"/>
      <c r="P22" s="172">
        <v>1</v>
      </c>
      <c r="Q22" s="161"/>
      <c r="R22" s="161"/>
      <c r="S22" s="161"/>
      <c r="T22" s="161"/>
      <c r="U22" s="161"/>
      <c r="V22" s="161"/>
      <c r="W22" s="161"/>
      <c r="X22" s="161"/>
    </row>
    <row r="23" spans="1:24" s="1" customFormat="1" ht="16.5" x14ac:dyDescent="0.2">
      <c r="A23" s="13" t="s">
        <v>37</v>
      </c>
      <c r="B23" s="14" t="s">
        <v>38</v>
      </c>
      <c r="C23" s="15" t="s">
        <v>14</v>
      </c>
      <c r="D23" s="16" t="s">
        <v>15</v>
      </c>
      <c r="E23" s="184"/>
      <c r="F23" s="184"/>
      <c r="G23" s="184"/>
      <c r="H23" s="184"/>
      <c r="I23" s="184"/>
      <c r="J23" s="184"/>
      <c r="K23" s="184"/>
      <c r="L23" s="185"/>
      <c r="M23" s="43">
        <f t="shared" si="1"/>
        <v>0</v>
      </c>
      <c r="N23" s="24">
        <f t="shared" si="2"/>
        <v>0</v>
      </c>
      <c r="O23" s="180"/>
      <c r="P23" s="172">
        <v>0</v>
      </c>
      <c r="Q23" s="161"/>
      <c r="R23" s="161"/>
      <c r="S23" s="161"/>
      <c r="T23" s="161"/>
      <c r="U23" s="161"/>
      <c r="V23" s="161"/>
      <c r="W23" s="161"/>
      <c r="X23" s="161"/>
    </row>
    <row r="24" spans="1:24" s="1" customFormat="1" ht="38.25" x14ac:dyDescent="0.2">
      <c r="A24" s="13" t="s">
        <v>39</v>
      </c>
      <c r="B24" s="14" t="s">
        <v>40</v>
      </c>
      <c r="C24" s="15" t="s">
        <v>14</v>
      </c>
      <c r="D24" s="16" t="s">
        <v>15</v>
      </c>
      <c r="E24" s="178">
        <f>SUM(E26:E34)</f>
        <v>0</v>
      </c>
      <c r="F24" s="178">
        <f t="shared" ref="F24:L24" si="3">SUM(F26:F34)</f>
        <v>0</v>
      </c>
      <c r="G24" s="178">
        <f t="shared" si="3"/>
        <v>0</v>
      </c>
      <c r="H24" s="178">
        <f t="shared" si="3"/>
        <v>0</v>
      </c>
      <c r="I24" s="178">
        <f t="shared" si="3"/>
        <v>0</v>
      </c>
      <c r="J24" s="178">
        <f t="shared" si="3"/>
        <v>0</v>
      </c>
      <c r="K24" s="178">
        <f t="shared" si="3"/>
        <v>0</v>
      </c>
      <c r="L24" s="179">
        <f t="shared" si="3"/>
        <v>0</v>
      </c>
      <c r="M24" s="43">
        <f>SUM(E24:L24)</f>
        <v>0</v>
      </c>
      <c r="N24" s="24">
        <f t="shared" si="2"/>
        <v>0</v>
      </c>
      <c r="O24" s="180"/>
      <c r="P24" s="172">
        <v>0</v>
      </c>
      <c r="Q24" s="161"/>
      <c r="R24" s="161"/>
      <c r="S24" s="161"/>
      <c r="T24" s="161"/>
      <c r="U24" s="161"/>
      <c r="V24" s="161"/>
      <c r="W24" s="161"/>
      <c r="X24" s="161"/>
    </row>
    <row r="25" spans="1:24" s="1" customFormat="1" ht="16.5" x14ac:dyDescent="0.2">
      <c r="A25" s="13"/>
      <c r="B25" s="26" t="s">
        <v>41</v>
      </c>
      <c r="C25" s="15"/>
      <c r="D25" s="16"/>
      <c r="E25" s="182"/>
      <c r="F25" s="183"/>
      <c r="G25" s="183"/>
      <c r="H25" s="183"/>
      <c r="I25" s="183"/>
      <c r="J25" s="183"/>
      <c r="K25" s="183"/>
      <c r="L25" s="183"/>
      <c r="M25" s="43"/>
      <c r="N25" s="24"/>
      <c r="O25" s="180"/>
      <c r="P25" s="186"/>
      <c r="Q25" s="161"/>
      <c r="R25" s="161"/>
      <c r="S25" s="161"/>
      <c r="T25" s="161"/>
      <c r="U25" s="161"/>
      <c r="V25" s="161"/>
      <c r="W25" s="161"/>
      <c r="X25" s="161"/>
    </row>
    <row r="26" spans="1:24" s="1" customFormat="1" ht="16.5" x14ac:dyDescent="0.2">
      <c r="A26" s="13" t="s">
        <v>42</v>
      </c>
      <c r="B26" s="14" t="s">
        <v>18</v>
      </c>
      <c r="C26" s="15" t="s">
        <v>14</v>
      </c>
      <c r="D26" s="16" t="s">
        <v>15</v>
      </c>
      <c r="E26" s="184"/>
      <c r="F26" s="184"/>
      <c r="G26" s="184"/>
      <c r="H26" s="184"/>
      <c r="I26" s="184"/>
      <c r="J26" s="184"/>
      <c r="K26" s="184"/>
      <c r="L26" s="185"/>
      <c r="M26" s="43">
        <f t="shared" ref="M26:M34" si="4">SUM(E26:L26)</f>
        <v>0</v>
      </c>
      <c r="N26" s="24">
        <f t="shared" si="2"/>
        <v>0</v>
      </c>
      <c r="O26" s="180"/>
      <c r="P26" s="172">
        <v>0</v>
      </c>
      <c r="Q26" s="161"/>
      <c r="R26" s="161"/>
      <c r="S26" s="161"/>
      <c r="T26" s="161"/>
      <c r="U26" s="161"/>
      <c r="V26" s="161"/>
      <c r="W26" s="161"/>
      <c r="X26" s="161"/>
    </row>
    <row r="27" spans="1:24" s="1" customFormat="1" ht="51" x14ac:dyDescent="0.2">
      <c r="A27" s="13" t="s">
        <v>43</v>
      </c>
      <c r="B27" s="14" t="s">
        <v>44</v>
      </c>
      <c r="C27" s="15" t="s">
        <v>14</v>
      </c>
      <c r="D27" s="16" t="s">
        <v>15</v>
      </c>
      <c r="E27" s="184"/>
      <c r="F27" s="184"/>
      <c r="G27" s="184"/>
      <c r="H27" s="184"/>
      <c r="I27" s="184"/>
      <c r="J27" s="184"/>
      <c r="K27" s="184"/>
      <c r="L27" s="185"/>
      <c r="M27" s="43">
        <f t="shared" si="4"/>
        <v>0</v>
      </c>
      <c r="N27" s="24">
        <f t="shared" si="2"/>
        <v>0</v>
      </c>
      <c r="O27" s="180"/>
      <c r="P27" s="172">
        <v>0</v>
      </c>
      <c r="Q27" s="161"/>
      <c r="R27" s="161"/>
      <c r="S27" s="161"/>
      <c r="T27" s="161"/>
      <c r="U27" s="161"/>
      <c r="V27" s="161"/>
      <c r="W27" s="161"/>
      <c r="X27" s="161"/>
    </row>
    <row r="28" spans="1:24" s="1" customFormat="1" ht="51" x14ac:dyDescent="0.2">
      <c r="A28" s="13" t="s">
        <v>45</v>
      </c>
      <c r="B28" s="14" t="s">
        <v>22</v>
      </c>
      <c r="C28" s="15" t="s">
        <v>14</v>
      </c>
      <c r="D28" s="16" t="s">
        <v>15</v>
      </c>
      <c r="E28" s="184"/>
      <c r="F28" s="184"/>
      <c r="G28" s="184"/>
      <c r="H28" s="184"/>
      <c r="I28" s="184"/>
      <c r="J28" s="184"/>
      <c r="K28" s="184"/>
      <c r="L28" s="185"/>
      <c r="M28" s="43">
        <f t="shared" si="4"/>
        <v>0</v>
      </c>
      <c r="N28" s="24">
        <f t="shared" si="2"/>
        <v>0</v>
      </c>
      <c r="O28" s="180"/>
      <c r="P28" s="172">
        <v>0</v>
      </c>
      <c r="Q28" s="161"/>
      <c r="R28" s="161"/>
      <c r="S28" s="161"/>
      <c r="T28" s="161"/>
      <c r="U28" s="161"/>
      <c r="V28" s="161"/>
      <c r="W28" s="161"/>
      <c r="X28" s="161"/>
    </row>
    <row r="29" spans="1:24" s="1" customFormat="1" ht="16.5" x14ac:dyDescent="0.2">
      <c r="A29" s="13" t="s">
        <v>46</v>
      </c>
      <c r="B29" s="14" t="s">
        <v>26</v>
      </c>
      <c r="C29" s="15" t="s">
        <v>14</v>
      </c>
      <c r="D29" s="16" t="s">
        <v>15</v>
      </c>
      <c r="E29" s="184"/>
      <c r="F29" s="184"/>
      <c r="G29" s="184"/>
      <c r="H29" s="184"/>
      <c r="I29" s="184"/>
      <c r="J29" s="184"/>
      <c r="K29" s="184"/>
      <c r="L29" s="185"/>
      <c r="M29" s="43">
        <f t="shared" si="4"/>
        <v>0</v>
      </c>
      <c r="N29" s="24">
        <f t="shared" si="2"/>
        <v>0</v>
      </c>
      <c r="O29" s="180"/>
      <c r="P29" s="172">
        <v>0</v>
      </c>
      <c r="Q29" s="161"/>
      <c r="R29" s="161"/>
      <c r="S29" s="161"/>
      <c r="T29" s="161"/>
      <c r="U29" s="161"/>
      <c r="V29" s="161"/>
      <c r="W29" s="161"/>
      <c r="X29" s="161"/>
    </row>
    <row r="30" spans="1:24" s="1" customFormat="1" ht="25.5" x14ac:dyDescent="0.2">
      <c r="A30" s="13" t="s">
        <v>47</v>
      </c>
      <c r="B30" s="14" t="s">
        <v>28</v>
      </c>
      <c r="C30" s="15" t="s">
        <v>14</v>
      </c>
      <c r="D30" s="16" t="s">
        <v>15</v>
      </c>
      <c r="E30" s="184"/>
      <c r="F30" s="184"/>
      <c r="G30" s="184"/>
      <c r="H30" s="184"/>
      <c r="I30" s="184"/>
      <c r="J30" s="184"/>
      <c r="K30" s="184"/>
      <c r="L30" s="185"/>
      <c r="M30" s="43">
        <f t="shared" si="4"/>
        <v>0</v>
      </c>
      <c r="N30" s="24">
        <f t="shared" si="2"/>
        <v>0</v>
      </c>
      <c r="O30" s="180"/>
      <c r="P30" s="172">
        <v>0</v>
      </c>
      <c r="Q30" s="161"/>
      <c r="R30" s="161"/>
      <c r="S30" s="161"/>
      <c r="T30" s="161"/>
      <c r="U30" s="161"/>
      <c r="V30" s="161"/>
      <c r="W30" s="161"/>
      <c r="X30" s="161"/>
    </row>
    <row r="31" spans="1:24" s="1" customFormat="1" ht="25.5" x14ac:dyDescent="0.2">
      <c r="A31" s="13" t="s">
        <v>48</v>
      </c>
      <c r="B31" s="14" t="s">
        <v>30</v>
      </c>
      <c r="C31" s="15" t="s">
        <v>14</v>
      </c>
      <c r="D31" s="16" t="s">
        <v>15</v>
      </c>
      <c r="E31" s="184"/>
      <c r="F31" s="184"/>
      <c r="G31" s="184"/>
      <c r="H31" s="184"/>
      <c r="I31" s="184"/>
      <c r="J31" s="184"/>
      <c r="K31" s="184"/>
      <c r="L31" s="185"/>
      <c r="M31" s="43">
        <f t="shared" si="4"/>
        <v>0</v>
      </c>
      <c r="N31" s="24">
        <f t="shared" si="2"/>
        <v>0</v>
      </c>
      <c r="O31" s="180"/>
      <c r="P31" s="172">
        <v>0</v>
      </c>
      <c r="Q31" s="161"/>
      <c r="R31" s="161"/>
      <c r="S31" s="161"/>
      <c r="T31" s="161"/>
      <c r="U31" s="161"/>
      <c r="V31" s="161"/>
      <c r="W31" s="161"/>
      <c r="X31" s="161"/>
    </row>
    <row r="32" spans="1:24" s="1" customFormat="1" ht="20.25" customHeight="1" outlineLevel="1" x14ac:dyDescent="0.2">
      <c r="A32" s="13" t="s">
        <v>49</v>
      </c>
      <c r="B32" s="14" t="s">
        <v>34</v>
      </c>
      <c r="C32" s="15" t="s">
        <v>14</v>
      </c>
      <c r="D32" s="16" t="s">
        <v>15</v>
      </c>
      <c r="E32" s="184"/>
      <c r="F32" s="184"/>
      <c r="G32" s="184"/>
      <c r="H32" s="184"/>
      <c r="I32" s="184"/>
      <c r="J32" s="184"/>
      <c r="K32" s="184"/>
      <c r="L32" s="185"/>
      <c r="M32" s="43">
        <f t="shared" si="4"/>
        <v>0</v>
      </c>
      <c r="N32" s="24">
        <f t="shared" si="2"/>
        <v>0</v>
      </c>
      <c r="O32" s="180"/>
      <c r="P32" s="172">
        <v>0</v>
      </c>
      <c r="Q32" s="161"/>
      <c r="R32" s="161"/>
      <c r="S32" s="161"/>
      <c r="T32" s="161"/>
      <c r="U32" s="161"/>
      <c r="V32" s="161"/>
      <c r="W32" s="161"/>
      <c r="X32" s="161"/>
    </row>
    <row r="33" spans="1:291" s="1" customFormat="1" ht="20.25" customHeight="1" outlineLevel="1" x14ac:dyDescent="0.2">
      <c r="A33" s="13" t="s">
        <v>50</v>
      </c>
      <c r="B33" s="14" t="s">
        <v>51</v>
      </c>
      <c r="C33" s="15" t="s">
        <v>14</v>
      </c>
      <c r="D33" s="16" t="s">
        <v>15</v>
      </c>
      <c r="E33" s="184"/>
      <c r="F33" s="184"/>
      <c r="G33" s="184"/>
      <c r="H33" s="184"/>
      <c r="I33" s="184"/>
      <c r="J33" s="184"/>
      <c r="K33" s="184"/>
      <c r="L33" s="185"/>
      <c r="M33" s="43">
        <f t="shared" si="4"/>
        <v>0</v>
      </c>
      <c r="N33" s="24">
        <f t="shared" si="2"/>
        <v>0</v>
      </c>
      <c r="O33" s="180"/>
      <c r="P33" s="172">
        <v>0</v>
      </c>
      <c r="Q33" s="161"/>
      <c r="R33" s="161"/>
      <c r="S33" s="161"/>
      <c r="T33" s="161"/>
      <c r="U33" s="161"/>
      <c r="V33" s="161"/>
      <c r="W33" s="161"/>
      <c r="X33" s="161"/>
    </row>
    <row r="34" spans="1:291" s="1" customFormat="1" ht="20.25" customHeight="1" outlineLevel="1" x14ac:dyDescent="0.2">
      <c r="A34" s="13" t="s">
        <v>52</v>
      </c>
      <c r="B34" s="14" t="s">
        <v>53</v>
      </c>
      <c r="C34" s="15" t="s">
        <v>14</v>
      </c>
      <c r="D34" s="16" t="s">
        <v>15</v>
      </c>
      <c r="E34" s="184"/>
      <c r="F34" s="184"/>
      <c r="G34" s="184"/>
      <c r="H34" s="184"/>
      <c r="I34" s="184"/>
      <c r="J34" s="184"/>
      <c r="K34" s="184"/>
      <c r="L34" s="185"/>
      <c r="M34" s="43">
        <f t="shared" si="4"/>
        <v>0</v>
      </c>
      <c r="N34" s="24">
        <f t="shared" si="2"/>
        <v>0</v>
      </c>
      <c r="O34" s="180"/>
      <c r="P34" s="172">
        <v>0</v>
      </c>
      <c r="Q34" s="161"/>
      <c r="R34" s="161"/>
      <c r="S34" s="161"/>
      <c r="T34" s="161"/>
      <c r="U34" s="161"/>
      <c r="V34" s="161"/>
      <c r="W34" s="161"/>
      <c r="X34" s="161"/>
    </row>
    <row r="35" spans="1:291" s="1" customFormat="1" ht="16.5" x14ac:dyDescent="0.25">
      <c r="A35" s="20"/>
      <c r="B35" s="11" t="s">
        <v>54</v>
      </c>
      <c r="C35" s="21"/>
      <c r="D35" s="22"/>
      <c r="E35" s="187"/>
      <c r="F35" s="187"/>
      <c r="G35" s="187"/>
      <c r="H35" s="187"/>
      <c r="I35" s="187"/>
      <c r="J35" s="187"/>
      <c r="K35" s="187"/>
      <c r="L35" s="187"/>
      <c r="M35" s="188"/>
      <c r="N35" s="189"/>
      <c r="O35" s="190"/>
      <c r="P35" s="191"/>
      <c r="Q35" s="161"/>
      <c r="R35" s="161"/>
      <c r="S35" s="161"/>
      <c r="T35" s="161"/>
      <c r="U35" s="161"/>
      <c r="V35" s="161"/>
      <c r="W35" s="161"/>
      <c r="X35" s="161"/>
    </row>
    <row r="36" spans="1:291" s="28" customFormat="1" ht="19.5" customHeight="1" outlineLevel="1" x14ac:dyDescent="0.2">
      <c r="A36" s="13" t="s">
        <v>55</v>
      </c>
      <c r="B36" s="14" t="s">
        <v>56</v>
      </c>
      <c r="C36" s="15" t="s">
        <v>14</v>
      </c>
      <c r="D36" s="27" t="s">
        <v>15</v>
      </c>
      <c r="E36" s="184">
        <v>8</v>
      </c>
      <c r="F36" s="184">
        <v>4</v>
      </c>
      <c r="G36" s="184">
        <v>21</v>
      </c>
      <c r="H36" s="184">
        <v>4</v>
      </c>
      <c r="I36" s="184">
        <v>3</v>
      </c>
      <c r="J36" s="184">
        <v>4</v>
      </c>
      <c r="K36" s="184">
        <v>3</v>
      </c>
      <c r="L36" s="185">
        <v>3</v>
      </c>
      <c r="M36" s="43">
        <f t="shared" ref="M36:M49" si="5">SUM(E36:L36)</f>
        <v>50</v>
      </c>
      <c r="N36" s="24">
        <f t="shared" si="2"/>
        <v>50</v>
      </c>
      <c r="O36" s="180">
        <v>50</v>
      </c>
      <c r="P36" s="192">
        <v>49</v>
      </c>
      <c r="Q36" s="161"/>
      <c r="R36" s="161"/>
      <c r="S36" s="161"/>
      <c r="T36" s="161"/>
      <c r="U36" s="161"/>
      <c r="V36" s="161"/>
      <c r="W36" s="161"/>
      <c r="X36" s="16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1" customFormat="1" ht="19.5" customHeight="1" outlineLevel="1" x14ac:dyDescent="0.2">
      <c r="A37" s="13" t="s">
        <v>57</v>
      </c>
      <c r="B37" s="14" t="s">
        <v>58</v>
      </c>
      <c r="C37" s="15" t="s">
        <v>14</v>
      </c>
      <c r="D37" s="27" t="s">
        <v>15</v>
      </c>
      <c r="E37" s="193">
        <v>8</v>
      </c>
      <c r="F37" s="193">
        <v>4</v>
      </c>
      <c r="G37" s="193">
        <v>21</v>
      </c>
      <c r="H37" s="193">
        <v>4</v>
      </c>
      <c r="I37" s="193">
        <v>3</v>
      </c>
      <c r="J37" s="193">
        <v>4</v>
      </c>
      <c r="K37" s="193">
        <v>3</v>
      </c>
      <c r="L37" s="194">
        <v>3</v>
      </c>
      <c r="M37" s="43">
        <f t="shared" si="5"/>
        <v>50</v>
      </c>
      <c r="N37" s="24">
        <f t="shared" si="2"/>
        <v>50</v>
      </c>
      <c r="O37" s="180">
        <v>50</v>
      </c>
      <c r="P37" s="192">
        <v>49</v>
      </c>
      <c r="Q37" s="161"/>
      <c r="R37" s="161"/>
      <c r="S37" s="161"/>
      <c r="T37" s="161"/>
      <c r="U37" s="161"/>
      <c r="V37" s="161"/>
      <c r="W37" s="161"/>
      <c r="X37" s="161"/>
    </row>
    <row r="38" spans="1:291" s="1" customFormat="1" ht="29.25" customHeight="1" outlineLevel="1" x14ac:dyDescent="0.2">
      <c r="A38" s="13"/>
      <c r="B38" s="26" t="s">
        <v>59</v>
      </c>
      <c r="C38" s="15"/>
      <c r="D38" s="27"/>
      <c r="E38" s="184"/>
      <c r="F38" s="184"/>
      <c r="G38" s="184"/>
      <c r="H38" s="184"/>
      <c r="I38" s="184"/>
      <c r="J38" s="184"/>
      <c r="K38" s="184"/>
      <c r="L38" s="184"/>
      <c r="M38" s="43"/>
      <c r="N38" s="24"/>
      <c r="O38" s="180"/>
      <c r="P38" s="192"/>
      <c r="Q38" s="161"/>
      <c r="R38" s="161"/>
      <c r="S38" s="161"/>
      <c r="T38" s="161"/>
      <c r="U38" s="161"/>
      <c r="V38" s="161"/>
      <c r="W38" s="161"/>
      <c r="X38" s="161"/>
    </row>
    <row r="39" spans="1:291" s="1" customFormat="1" ht="19.5" customHeight="1" outlineLevel="1" x14ac:dyDescent="0.2">
      <c r="A39" s="13" t="s">
        <v>60</v>
      </c>
      <c r="B39" s="14" t="s">
        <v>61</v>
      </c>
      <c r="C39" s="15" t="s">
        <v>14</v>
      </c>
      <c r="D39" s="27" t="s">
        <v>15</v>
      </c>
      <c r="E39" s="184"/>
      <c r="F39" s="184"/>
      <c r="G39" s="184">
        <v>1</v>
      </c>
      <c r="H39" s="184"/>
      <c r="I39" s="184"/>
      <c r="J39" s="184"/>
      <c r="K39" s="184"/>
      <c r="L39" s="185"/>
      <c r="M39" s="43">
        <f t="shared" si="5"/>
        <v>1</v>
      </c>
      <c r="N39" s="24">
        <f t="shared" si="2"/>
        <v>1</v>
      </c>
      <c r="O39" s="180">
        <v>1</v>
      </c>
      <c r="P39" s="192">
        <v>1</v>
      </c>
      <c r="Q39" s="161"/>
      <c r="R39" s="161"/>
      <c r="S39" s="161"/>
      <c r="T39" s="161"/>
      <c r="U39" s="161"/>
      <c r="V39" s="161"/>
      <c r="W39" s="161"/>
      <c r="X39" s="161"/>
    </row>
    <row r="40" spans="1:291" s="1" customFormat="1" ht="19.5" customHeight="1" outlineLevel="1" x14ac:dyDescent="0.2">
      <c r="A40" s="13" t="s">
        <v>62</v>
      </c>
      <c r="B40" s="14" t="s">
        <v>63</v>
      </c>
      <c r="C40" s="15" t="s">
        <v>14</v>
      </c>
      <c r="D40" s="27" t="s">
        <v>15</v>
      </c>
      <c r="E40" s="184"/>
      <c r="F40" s="184"/>
      <c r="G40" s="184">
        <v>1</v>
      </c>
      <c r="H40" s="184"/>
      <c r="I40" s="184"/>
      <c r="J40" s="184"/>
      <c r="K40" s="184"/>
      <c r="L40" s="185"/>
      <c r="M40" s="43">
        <f t="shared" si="5"/>
        <v>1</v>
      </c>
      <c r="N40" s="24">
        <f t="shared" si="2"/>
        <v>1</v>
      </c>
      <c r="O40" s="180">
        <v>1</v>
      </c>
      <c r="P40" s="192">
        <v>1</v>
      </c>
      <c r="Q40" s="161"/>
      <c r="R40" s="161"/>
      <c r="S40" s="161"/>
      <c r="T40" s="161"/>
      <c r="U40" s="161"/>
      <c r="V40" s="161"/>
      <c r="W40" s="161"/>
      <c r="X40" s="161"/>
    </row>
    <row r="41" spans="1:291" s="1" customFormat="1" ht="33.75" customHeight="1" outlineLevel="1" x14ac:dyDescent="0.2">
      <c r="A41" s="13" t="s">
        <v>64</v>
      </c>
      <c r="B41" s="14" t="s">
        <v>65</v>
      </c>
      <c r="C41" s="15" t="s">
        <v>14</v>
      </c>
      <c r="D41" s="27" t="s">
        <v>15</v>
      </c>
      <c r="E41" s="184">
        <v>3</v>
      </c>
      <c r="F41" s="184">
        <v>2</v>
      </c>
      <c r="G41" s="184">
        <v>10</v>
      </c>
      <c r="H41" s="184">
        <v>2</v>
      </c>
      <c r="I41" s="184">
        <v>2</v>
      </c>
      <c r="J41" s="184">
        <v>2</v>
      </c>
      <c r="K41" s="184">
        <v>1</v>
      </c>
      <c r="L41" s="185">
        <v>2</v>
      </c>
      <c r="M41" s="43">
        <f t="shared" si="5"/>
        <v>24</v>
      </c>
      <c r="N41" s="24">
        <f>M41</f>
        <v>24</v>
      </c>
      <c r="O41" s="180">
        <v>24</v>
      </c>
      <c r="P41" s="192">
        <v>24</v>
      </c>
      <c r="Q41" s="161"/>
      <c r="R41" s="161"/>
      <c r="S41" s="161"/>
      <c r="T41" s="161"/>
      <c r="U41" s="161"/>
      <c r="V41" s="161"/>
      <c r="W41" s="161"/>
      <c r="X41" s="161"/>
    </row>
    <row r="42" spans="1:291" s="1" customFormat="1" ht="26.25" customHeight="1" outlineLevel="1" x14ac:dyDescent="0.2">
      <c r="A42" s="13" t="s">
        <v>66</v>
      </c>
      <c r="B42" s="14" t="s">
        <v>63</v>
      </c>
      <c r="C42" s="15" t="s">
        <v>14</v>
      </c>
      <c r="D42" s="27" t="s">
        <v>15</v>
      </c>
      <c r="E42" s="184">
        <v>3</v>
      </c>
      <c r="F42" s="184">
        <v>2</v>
      </c>
      <c r="G42" s="184">
        <v>10</v>
      </c>
      <c r="H42" s="184">
        <v>2</v>
      </c>
      <c r="I42" s="184">
        <v>2</v>
      </c>
      <c r="J42" s="184">
        <v>2</v>
      </c>
      <c r="K42" s="184">
        <v>1</v>
      </c>
      <c r="L42" s="185">
        <v>2</v>
      </c>
      <c r="M42" s="43">
        <f t="shared" si="5"/>
        <v>24</v>
      </c>
      <c r="N42" s="24">
        <f t="shared" ref="N42:N71" si="6">M42</f>
        <v>24</v>
      </c>
      <c r="O42" s="180">
        <v>24</v>
      </c>
      <c r="P42" s="192">
        <v>24</v>
      </c>
      <c r="Q42" s="161"/>
      <c r="R42" s="161"/>
      <c r="S42" s="161"/>
      <c r="T42" s="161"/>
      <c r="U42" s="161"/>
      <c r="V42" s="161"/>
      <c r="W42" s="161"/>
      <c r="X42" s="161"/>
    </row>
    <row r="43" spans="1:291" s="1" customFormat="1" ht="19.5" customHeight="1" outlineLevel="1" x14ac:dyDescent="0.2">
      <c r="A43" s="13" t="s">
        <v>67</v>
      </c>
      <c r="B43" s="14" t="s">
        <v>68</v>
      </c>
      <c r="C43" s="15" t="s">
        <v>14</v>
      </c>
      <c r="D43" s="27" t="s">
        <v>15</v>
      </c>
      <c r="E43" s="184">
        <v>1</v>
      </c>
      <c r="F43" s="184">
        <v>1</v>
      </c>
      <c r="G43" s="184">
        <v>4</v>
      </c>
      <c r="H43" s="184">
        <v>1</v>
      </c>
      <c r="I43" s="184">
        <v>1</v>
      </c>
      <c r="J43" s="184">
        <v>2</v>
      </c>
      <c r="K43" s="184">
        <v>1</v>
      </c>
      <c r="L43" s="185">
        <v>1</v>
      </c>
      <c r="M43" s="43">
        <f t="shared" si="5"/>
        <v>12</v>
      </c>
      <c r="N43" s="24">
        <f t="shared" si="6"/>
        <v>12</v>
      </c>
      <c r="O43" s="180">
        <v>12</v>
      </c>
      <c r="P43" s="192">
        <v>12</v>
      </c>
      <c r="Q43" s="161"/>
      <c r="R43" s="161"/>
      <c r="S43" s="161"/>
      <c r="T43" s="161"/>
      <c r="U43" s="161"/>
      <c r="V43" s="161"/>
      <c r="W43" s="161"/>
      <c r="X43" s="161"/>
    </row>
    <row r="44" spans="1:291" s="1" customFormat="1" ht="17.25" customHeight="1" outlineLevel="1" x14ac:dyDescent="0.2">
      <c r="A44" s="13" t="s">
        <v>69</v>
      </c>
      <c r="B44" s="14" t="s">
        <v>63</v>
      </c>
      <c r="C44" s="15" t="s">
        <v>14</v>
      </c>
      <c r="D44" s="27" t="s">
        <v>15</v>
      </c>
      <c r="E44" s="184">
        <v>1</v>
      </c>
      <c r="F44" s="184">
        <v>1</v>
      </c>
      <c r="G44" s="184">
        <v>4</v>
      </c>
      <c r="H44" s="184">
        <v>1</v>
      </c>
      <c r="I44" s="184">
        <v>1</v>
      </c>
      <c r="J44" s="184">
        <v>2</v>
      </c>
      <c r="K44" s="184">
        <v>1</v>
      </c>
      <c r="L44" s="185">
        <v>1</v>
      </c>
      <c r="M44" s="43">
        <f t="shared" si="5"/>
        <v>12</v>
      </c>
      <c r="N44" s="24">
        <f t="shared" si="6"/>
        <v>12</v>
      </c>
      <c r="O44" s="180">
        <v>12</v>
      </c>
      <c r="P44" s="192">
        <v>12</v>
      </c>
      <c r="Q44" s="161"/>
      <c r="R44" s="161"/>
      <c r="S44" s="161"/>
      <c r="T44" s="161"/>
      <c r="U44" s="161"/>
      <c r="V44" s="161"/>
      <c r="W44" s="161"/>
      <c r="X44" s="161"/>
    </row>
    <row r="45" spans="1:291" s="1" customFormat="1" ht="17.25" customHeight="1" outlineLevel="1" x14ac:dyDescent="0.2">
      <c r="A45" s="13" t="s">
        <v>70</v>
      </c>
      <c r="B45" s="14" t="s">
        <v>71</v>
      </c>
      <c r="C45" s="15" t="s">
        <v>14</v>
      </c>
      <c r="D45" s="27" t="s">
        <v>15</v>
      </c>
      <c r="E45" s="184"/>
      <c r="F45" s="184"/>
      <c r="G45" s="184"/>
      <c r="H45" s="184"/>
      <c r="I45" s="184"/>
      <c r="J45" s="184"/>
      <c r="K45" s="184"/>
      <c r="L45" s="185"/>
      <c r="M45" s="43">
        <f t="shared" si="5"/>
        <v>0</v>
      </c>
      <c r="N45" s="24">
        <f t="shared" si="6"/>
        <v>0</v>
      </c>
      <c r="O45" s="180">
        <v>0</v>
      </c>
      <c r="P45" s="192">
        <v>0</v>
      </c>
      <c r="Q45" s="161"/>
      <c r="R45" s="161"/>
      <c r="S45" s="161"/>
      <c r="T45" s="161"/>
      <c r="U45" s="161"/>
      <c r="V45" s="161"/>
      <c r="W45" s="161"/>
      <c r="X45" s="161"/>
    </row>
    <row r="46" spans="1:291" s="1" customFormat="1" ht="17.25" customHeight="1" outlineLevel="1" x14ac:dyDescent="0.2">
      <c r="A46" s="13" t="s">
        <v>72</v>
      </c>
      <c r="B46" s="14" t="s">
        <v>63</v>
      </c>
      <c r="C46" s="15" t="s">
        <v>14</v>
      </c>
      <c r="D46" s="27" t="s">
        <v>15</v>
      </c>
      <c r="E46" s="184"/>
      <c r="F46" s="184"/>
      <c r="G46" s="184"/>
      <c r="H46" s="184"/>
      <c r="I46" s="184"/>
      <c r="J46" s="184"/>
      <c r="K46" s="184"/>
      <c r="L46" s="185"/>
      <c r="M46" s="43">
        <f t="shared" si="5"/>
        <v>0</v>
      </c>
      <c r="N46" s="24">
        <f t="shared" si="6"/>
        <v>0</v>
      </c>
      <c r="O46" s="180">
        <v>0</v>
      </c>
      <c r="P46" s="192">
        <v>0</v>
      </c>
      <c r="Q46" s="161"/>
      <c r="R46" s="161"/>
      <c r="S46" s="161"/>
      <c r="T46" s="161"/>
      <c r="U46" s="161"/>
      <c r="V46" s="161"/>
      <c r="W46" s="161"/>
      <c r="X46" s="161"/>
    </row>
    <row r="47" spans="1:291" s="1" customFormat="1" ht="27.75" customHeight="1" outlineLevel="1" x14ac:dyDescent="0.2">
      <c r="A47" s="13" t="s">
        <v>73</v>
      </c>
      <c r="B47" s="14" t="s">
        <v>74</v>
      </c>
      <c r="C47" s="15" t="s">
        <v>14</v>
      </c>
      <c r="D47" s="27" t="s">
        <v>15</v>
      </c>
      <c r="E47" s="184"/>
      <c r="F47" s="184"/>
      <c r="G47" s="184">
        <v>1</v>
      </c>
      <c r="H47" s="184"/>
      <c r="I47" s="184"/>
      <c r="J47" s="184"/>
      <c r="K47" s="184"/>
      <c r="L47" s="185"/>
      <c r="M47" s="43">
        <f t="shared" si="5"/>
        <v>1</v>
      </c>
      <c r="N47" s="24">
        <f t="shared" si="6"/>
        <v>1</v>
      </c>
      <c r="O47" s="180">
        <v>1</v>
      </c>
      <c r="P47" s="192">
        <v>1</v>
      </c>
      <c r="Q47" s="161"/>
      <c r="R47" s="161"/>
      <c r="S47" s="161"/>
      <c r="T47" s="161"/>
      <c r="U47" s="161"/>
      <c r="V47" s="161"/>
      <c r="W47" s="161"/>
      <c r="X47" s="161"/>
    </row>
    <row r="48" spans="1:291" s="1" customFormat="1" ht="16.5" x14ac:dyDescent="0.2">
      <c r="A48" s="13" t="s">
        <v>75</v>
      </c>
      <c r="B48" s="14" t="s">
        <v>76</v>
      </c>
      <c r="C48" s="15" t="s">
        <v>14</v>
      </c>
      <c r="D48" s="27" t="s">
        <v>15</v>
      </c>
      <c r="E48" s="184"/>
      <c r="F48" s="184"/>
      <c r="G48" s="184">
        <v>1</v>
      </c>
      <c r="H48" s="184"/>
      <c r="I48" s="184"/>
      <c r="J48" s="184"/>
      <c r="K48" s="184"/>
      <c r="L48" s="185"/>
      <c r="M48" s="43">
        <f t="shared" si="5"/>
        <v>1</v>
      </c>
      <c r="N48" s="24">
        <f t="shared" si="6"/>
        <v>1</v>
      </c>
      <c r="O48" s="180">
        <v>1</v>
      </c>
      <c r="P48" s="192">
        <v>1</v>
      </c>
      <c r="Q48" s="161"/>
      <c r="R48" s="161"/>
      <c r="S48" s="161"/>
      <c r="T48" s="161"/>
      <c r="U48" s="161"/>
      <c r="V48" s="161"/>
      <c r="W48" s="161"/>
      <c r="X48" s="161"/>
    </row>
    <row r="49" spans="1:24" s="1" customFormat="1" ht="25.5" x14ac:dyDescent="0.2">
      <c r="A49" s="13" t="s">
        <v>77</v>
      </c>
      <c r="B49" s="14" t="s">
        <v>78</v>
      </c>
      <c r="C49" s="15" t="s">
        <v>14</v>
      </c>
      <c r="D49" s="27" t="s">
        <v>79</v>
      </c>
      <c r="E49" s="184"/>
      <c r="F49" s="184"/>
      <c r="G49" s="184">
        <v>225</v>
      </c>
      <c r="H49" s="184"/>
      <c r="I49" s="184"/>
      <c r="J49" s="184"/>
      <c r="K49" s="184"/>
      <c r="L49" s="185"/>
      <c r="M49" s="43">
        <f t="shared" si="5"/>
        <v>225</v>
      </c>
      <c r="N49" s="24">
        <f t="shared" si="6"/>
        <v>225</v>
      </c>
      <c r="O49" s="180">
        <v>225</v>
      </c>
      <c r="P49" s="192">
        <v>215</v>
      </c>
      <c r="Q49" s="161"/>
      <c r="R49" s="161"/>
      <c r="S49" s="161"/>
      <c r="T49" s="161"/>
      <c r="U49" s="161"/>
      <c r="V49" s="161"/>
      <c r="W49" s="161"/>
      <c r="X49" s="161"/>
    </row>
    <row r="50" spans="1:24" s="1" customFormat="1" ht="16.5" x14ac:dyDescent="0.25">
      <c r="A50" s="20"/>
      <c r="B50" s="11" t="s">
        <v>80</v>
      </c>
      <c r="C50" s="21"/>
      <c r="D50" s="22"/>
      <c r="E50" s="173"/>
      <c r="F50" s="173"/>
      <c r="G50" s="173"/>
      <c r="H50" s="173"/>
      <c r="I50" s="173"/>
      <c r="J50" s="173"/>
      <c r="K50" s="173"/>
      <c r="L50" s="173"/>
      <c r="M50" s="174"/>
      <c r="N50" s="175"/>
      <c r="O50" s="176"/>
      <c r="P50" s="195"/>
      <c r="Q50" s="161"/>
      <c r="R50" s="161"/>
      <c r="S50" s="161"/>
      <c r="T50" s="161"/>
      <c r="U50" s="161"/>
      <c r="V50" s="161"/>
      <c r="W50" s="161"/>
      <c r="X50" s="161"/>
    </row>
    <row r="51" spans="1:24" s="1" customFormat="1" ht="38.25" x14ac:dyDescent="0.2">
      <c r="A51" s="29">
        <v>38</v>
      </c>
      <c r="B51" s="30" t="s">
        <v>81</v>
      </c>
      <c r="C51" s="31" t="s">
        <v>82</v>
      </c>
      <c r="D51" s="31" t="s">
        <v>83</v>
      </c>
      <c r="E51" s="196">
        <v>20.7</v>
      </c>
      <c r="F51" s="196">
        <v>7.4</v>
      </c>
      <c r="G51" s="196">
        <v>40.700000000000003</v>
      </c>
      <c r="H51" s="196">
        <v>12.8</v>
      </c>
      <c r="I51" s="196">
        <v>3.6</v>
      </c>
      <c r="J51" s="196">
        <v>8.9</v>
      </c>
      <c r="K51" s="196">
        <v>5.6</v>
      </c>
      <c r="L51" s="197">
        <v>6.7</v>
      </c>
      <c r="M51" s="198">
        <f>SUM(E51:L51)</f>
        <v>106.4</v>
      </c>
      <c r="N51" s="199">
        <f t="shared" si="6"/>
        <v>106.4</v>
      </c>
      <c r="O51" s="200"/>
      <c r="P51" s="201">
        <v>106.4</v>
      </c>
      <c r="Q51" s="161"/>
      <c r="R51" s="161"/>
      <c r="S51" s="161"/>
      <c r="T51" s="161"/>
      <c r="U51" s="161"/>
      <c r="V51" s="161"/>
      <c r="W51" s="161"/>
      <c r="X51" s="161"/>
    </row>
    <row r="52" spans="1:24" s="1" customFormat="1" ht="38.25" x14ac:dyDescent="0.2">
      <c r="A52" s="29">
        <v>39</v>
      </c>
      <c r="B52" s="30" t="s">
        <v>84</v>
      </c>
      <c r="C52" s="31" t="s">
        <v>82</v>
      </c>
      <c r="D52" s="31" t="s">
        <v>83</v>
      </c>
      <c r="E52" s="196">
        <v>7.1</v>
      </c>
      <c r="F52" s="196">
        <v>3</v>
      </c>
      <c r="G52" s="196">
        <v>37.6</v>
      </c>
      <c r="H52" s="196">
        <v>4.2</v>
      </c>
      <c r="I52" s="196">
        <v>3</v>
      </c>
      <c r="J52" s="196">
        <v>5.2</v>
      </c>
      <c r="K52" s="196">
        <v>3.1</v>
      </c>
      <c r="L52" s="197">
        <v>3.6</v>
      </c>
      <c r="M52" s="198">
        <f>SUM(E52:L52)</f>
        <v>66.800000000000011</v>
      </c>
      <c r="N52" s="199">
        <f t="shared" si="6"/>
        <v>66.800000000000011</v>
      </c>
      <c r="O52" s="200"/>
      <c r="P52" s="201">
        <v>64.2</v>
      </c>
      <c r="Q52" s="161"/>
      <c r="R52" s="161"/>
      <c r="S52" s="161"/>
      <c r="T52" s="161"/>
      <c r="U52" s="161"/>
      <c r="V52" s="161"/>
      <c r="W52" s="161"/>
      <c r="X52" s="161"/>
    </row>
    <row r="53" spans="1:24" s="1" customFormat="1" ht="35.25" customHeight="1" x14ac:dyDescent="0.2">
      <c r="A53" s="29">
        <v>40</v>
      </c>
      <c r="B53" s="249" t="s">
        <v>85</v>
      </c>
      <c r="C53" s="32" t="s">
        <v>86</v>
      </c>
      <c r="D53" s="33" t="s">
        <v>87</v>
      </c>
      <c r="E53" s="202">
        <v>0.6</v>
      </c>
      <c r="F53" s="202">
        <v>0</v>
      </c>
      <c r="G53" s="202">
        <v>2.8</v>
      </c>
      <c r="H53" s="202">
        <v>0</v>
      </c>
      <c r="I53" s="202">
        <v>0</v>
      </c>
      <c r="J53" s="202">
        <v>0</v>
      </c>
      <c r="K53" s="202">
        <v>0</v>
      </c>
      <c r="L53" s="203">
        <v>0</v>
      </c>
      <c r="M53" s="34">
        <f>SUM(E53:L53)</f>
        <v>3.4</v>
      </c>
      <c r="N53" s="35">
        <f t="shared" si="6"/>
        <v>3.4</v>
      </c>
      <c r="O53" s="204"/>
      <c r="P53" s="205">
        <v>3.4</v>
      </c>
      <c r="Q53" s="161"/>
      <c r="R53" s="161"/>
      <c r="S53" s="161"/>
      <c r="T53" s="161"/>
      <c r="U53" s="161"/>
      <c r="V53" s="161"/>
      <c r="W53" s="161"/>
      <c r="X53" s="161"/>
    </row>
    <row r="54" spans="1:24" s="1" customFormat="1" ht="38.25" x14ac:dyDescent="0.2">
      <c r="A54" s="29">
        <v>41</v>
      </c>
      <c r="B54" s="250"/>
      <c r="C54" s="32" t="s">
        <v>86</v>
      </c>
      <c r="D54" s="33" t="s">
        <v>88</v>
      </c>
      <c r="E54" s="202">
        <v>0.17</v>
      </c>
      <c r="F54" s="202">
        <v>0</v>
      </c>
      <c r="G54" s="202">
        <v>0.83</v>
      </c>
      <c r="H54" s="202">
        <v>0</v>
      </c>
      <c r="I54" s="202">
        <v>0</v>
      </c>
      <c r="J54" s="202">
        <v>0</v>
      </c>
      <c r="K54" s="202">
        <v>0</v>
      </c>
      <c r="L54" s="203">
        <v>0</v>
      </c>
      <c r="M54" s="34">
        <f t="shared" ref="M54:M71" si="7">SUM(E54:L54)</f>
        <v>1</v>
      </c>
      <c r="N54" s="35">
        <f t="shared" si="6"/>
        <v>1</v>
      </c>
      <c r="O54" s="204"/>
      <c r="P54" s="205">
        <v>1</v>
      </c>
      <c r="Q54" s="161"/>
      <c r="R54" s="161"/>
      <c r="S54" s="161"/>
      <c r="T54" s="161"/>
      <c r="U54" s="161"/>
      <c r="V54" s="161"/>
      <c r="W54" s="161"/>
      <c r="X54" s="161"/>
    </row>
    <row r="55" spans="1:24" s="1" customFormat="1" ht="38.25" x14ac:dyDescent="0.2">
      <c r="A55" s="29">
        <v>42</v>
      </c>
      <c r="B55" s="131" t="s">
        <v>242</v>
      </c>
      <c r="C55" s="32" t="s">
        <v>86</v>
      </c>
      <c r="D55" s="33" t="s">
        <v>243</v>
      </c>
      <c r="E55" s="202"/>
      <c r="F55" s="202"/>
      <c r="G55" s="202"/>
      <c r="H55" s="202"/>
      <c r="I55" s="202"/>
      <c r="J55" s="202"/>
      <c r="K55" s="202"/>
      <c r="L55" s="203"/>
      <c r="M55" s="34">
        <f t="shared" si="7"/>
        <v>0</v>
      </c>
      <c r="N55" s="35">
        <f t="shared" si="6"/>
        <v>0</v>
      </c>
      <c r="O55" s="204"/>
      <c r="P55" s="205">
        <v>0</v>
      </c>
      <c r="Q55" s="161"/>
      <c r="R55" s="161"/>
      <c r="S55" s="161"/>
      <c r="T55" s="161"/>
      <c r="U55" s="161"/>
      <c r="V55" s="161"/>
      <c r="W55" s="161"/>
      <c r="X55" s="161"/>
    </row>
    <row r="56" spans="1:24" s="1" customFormat="1" ht="38.25" x14ac:dyDescent="0.2">
      <c r="A56" s="29">
        <v>43</v>
      </c>
      <c r="B56" s="131" t="s">
        <v>244</v>
      </c>
      <c r="C56" s="32" t="s">
        <v>86</v>
      </c>
      <c r="D56" s="33" t="s">
        <v>88</v>
      </c>
      <c r="E56" s="202"/>
      <c r="F56" s="202"/>
      <c r="G56" s="202"/>
      <c r="H56" s="202"/>
      <c r="I56" s="202"/>
      <c r="J56" s="202"/>
      <c r="K56" s="202"/>
      <c r="L56" s="203"/>
      <c r="M56" s="34">
        <f t="shared" si="7"/>
        <v>0</v>
      </c>
      <c r="N56" s="35">
        <f t="shared" si="6"/>
        <v>0</v>
      </c>
      <c r="O56" s="204"/>
      <c r="P56" s="205">
        <v>0</v>
      </c>
      <c r="Q56" s="161"/>
      <c r="R56" s="161"/>
      <c r="S56" s="161"/>
      <c r="T56" s="161"/>
      <c r="U56" s="161"/>
      <c r="V56" s="161"/>
      <c r="W56" s="161"/>
      <c r="X56" s="161"/>
    </row>
    <row r="57" spans="1:24" s="1" customFormat="1" ht="16.5" x14ac:dyDescent="0.2">
      <c r="A57" s="29">
        <v>44</v>
      </c>
      <c r="B57" s="14" t="s">
        <v>89</v>
      </c>
      <c r="C57" s="15" t="s">
        <v>14</v>
      </c>
      <c r="D57" s="27" t="s">
        <v>90</v>
      </c>
      <c r="E57" s="184"/>
      <c r="F57" s="184"/>
      <c r="G57" s="184"/>
      <c r="H57" s="184"/>
      <c r="I57" s="184"/>
      <c r="J57" s="184"/>
      <c r="K57" s="184"/>
      <c r="L57" s="185"/>
      <c r="M57" s="43">
        <f t="shared" si="7"/>
        <v>0</v>
      </c>
      <c r="N57" s="24">
        <f t="shared" si="6"/>
        <v>0</v>
      </c>
      <c r="O57" s="180"/>
      <c r="P57" s="192">
        <v>0</v>
      </c>
      <c r="Q57" s="161"/>
      <c r="R57" s="161"/>
      <c r="S57" s="161"/>
      <c r="T57" s="161"/>
      <c r="U57" s="161"/>
      <c r="V57" s="161"/>
      <c r="W57" s="161"/>
      <c r="X57" s="161"/>
    </row>
    <row r="58" spans="1:24" s="1" customFormat="1" ht="25.5" x14ac:dyDescent="0.2">
      <c r="A58" s="29">
        <v>45</v>
      </c>
      <c r="B58" s="14" t="s">
        <v>91</v>
      </c>
      <c r="C58" s="15" t="s">
        <v>14</v>
      </c>
      <c r="D58" s="27" t="s">
        <v>15</v>
      </c>
      <c r="E58" s="184">
        <v>7</v>
      </c>
      <c r="F58" s="184">
        <v>1</v>
      </c>
      <c r="G58" s="184">
        <v>1</v>
      </c>
      <c r="H58" s="184">
        <v>3</v>
      </c>
      <c r="I58" s="184">
        <v>1</v>
      </c>
      <c r="J58" s="184">
        <v>2</v>
      </c>
      <c r="K58" s="184">
        <v>2</v>
      </c>
      <c r="L58" s="185">
        <v>2</v>
      </c>
      <c r="M58" s="43">
        <f t="shared" si="7"/>
        <v>19</v>
      </c>
      <c r="N58" s="24">
        <f t="shared" si="6"/>
        <v>19</v>
      </c>
      <c r="O58" s="180"/>
      <c r="P58" s="192">
        <v>19</v>
      </c>
      <c r="Q58" s="161"/>
      <c r="R58" s="161"/>
      <c r="S58" s="161"/>
      <c r="T58" s="161"/>
      <c r="U58" s="161"/>
      <c r="V58" s="161"/>
      <c r="W58" s="161"/>
      <c r="X58" s="161"/>
    </row>
    <row r="59" spans="1:24" s="1" customFormat="1" ht="16.5" x14ac:dyDescent="0.2">
      <c r="A59" s="29">
        <v>46</v>
      </c>
      <c r="B59" s="36" t="s">
        <v>92</v>
      </c>
      <c r="C59" s="15" t="s">
        <v>14</v>
      </c>
      <c r="D59" s="27" t="s">
        <v>15</v>
      </c>
      <c r="E59" s="184">
        <v>2</v>
      </c>
      <c r="F59" s="184">
        <v>2</v>
      </c>
      <c r="G59" s="184">
        <v>7</v>
      </c>
      <c r="H59" s="184">
        <v>2</v>
      </c>
      <c r="I59" s="184">
        <v>2</v>
      </c>
      <c r="J59" s="184">
        <v>3</v>
      </c>
      <c r="K59" s="184">
        <v>3</v>
      </c>
      <c r="L59" s="185">
        <v>1</v>
      </c>
      <c r="M59" s="43">
        <f t="shared" si="7"/>
        <v>22</v>
      </c>
      <c r="N59" s="24">
        <f t="shared" si="6"/>
        <v>22</v>
      </c>
      <c r="O59" s="180">
        <v>22</v>
      </c>
      <c r="P59" s="192">
        <v>22</v>
      </c>
      <c r="Q59" s="161"/>
      <c r="R59" s="161"/>
      <c r="S59" s="161"/>
      <c r="T59" s="161"/>
      <c r="U59" s="161"/>
      <c r="V59" s="161"/>
      <c r="W59" s="161"/>
      <c r="X59" s="161"/>
    </row>
    <row r="60" spans="1:24" s="1" customFormat="1" ht="16.5" x14ac:dyDescent="0.2">
      <c r="A60" s="29">
        <v>47</v>
      </c>
      <c r="B60" s="36" t="s">
        <v>93</v>
      </c>
      <c r="C60" s="15" t="s">
        <v>14</v>
      </c>
      <c r="D60" s="27" t="s">
        <v>15</v>
      </c>
      <c r="E60" s="184">
        <v>2</v>
      </c>
      <c r="F60" s="184">
        <v>2</v>
      </c>
      <c r="G60" s="184">
        <v>6</v>
      </c>
      <c r="H60" s="184">
        <v>2</v>
      </c>
      <c r="I60" s="184">
        <v>2</v>
      </c>
      <c r="J60" s="184">
        <v>3</v>
      </c>
      <c r="K60" s="184">
        <v>3</v>
      </c>
      <c r="L60" s="185">
        <v>1</v>
      </c>
      <c r="M60" s="43">
        <f t="shared" si="7"/>
        <v>21</v>
      </c>
      <c r="N60" s="24">
        <f t="shared" si="6"/>
        <v>21</v>
      </c>
      <c r="O60" s="180">
        <v>21</v>
      </c>
      <c r="P60" s="192">
        <v>21</v>
      </c>
      <c r="Q60" s="161"/>
      <c r="R60" s="161"/>
      <c r="S60" s="161"/>
      <c r="T60" s="161"/>
      <c r="U60" s="161"/>
      <c r="V60" s="161"/>
      <c r="W60" s="161"/>
      <c r="X60" s="161"/>
    </row>
    <row r="61" spans="1:24" s="1" customFormat="1" ht="25.5" x14ac:dyDescent="0.2">
      <c r="A61" s="29">
        <v>48</v>
      </c>
      <c r="B61" s="36" t="s">
        <v>94</v>
      </c>
      <c r="C61" s="15" t="s">
        <v>14</v>
      </c>
      <c r="D61" s="27" t="s">
        <v>90</v>
      </c>
      <c r="E61" s="184">
        <v>290</v>
      </c>
      <c r="F61" s="184">
        <v>460</v>
      </c>
      <c r="G61" s="184">
        <v>10210</v>
      </c>
      <c r="H61" s="184">
        <v>690</v>
      </c>
      <c r="I61" s="184">
        <v>150</v>
      </c>
      <c r="J61" s="184">
        <v>220</v>
      </c>
      <c r="K61" s="184">
        <v>110</v>
      </c>
      <c r="L61" s="185">
        <v>180</v>
      </c>
      <c r="M61" s="43">
        <f t="shared" si="7"/>
        <v>12310</v>
      </c>
      <c r="N61" s="24">
        <f t="shared" si="6"/>
        <v>12310</v>
      </c>
      <c r="O61" s="180">
        <v>12310</v>
      </c>
      <c r="P61" s="192">
        <v>12310</v>
      </c>
      <c r="Q61" s="161"/>
      <c r="R61" s="161"/>
      <c r="S61" s="161"/>
      <c r="T61" s="161"/>
      <c r="U61" s="161"/>
      <c r="V61" s="161"/>
      <c r="W61" s="161"/>
      <c r="X61" s="161"/>
    </row>
    <row r="62" spans="1:24" s="1" customFormat="1" ht="16.5" x14ac:dyDescent="0.2">
      <c r="A62" s="29">
        <v>49</v>
      </c>
      <c r="B62" s="36" t="s">
        <v>97</v>
      </c>
      <c r="C62" s="15" t="s">
        <v>14</v>
      </c>
      <c r="D62" s="27" t="s">
        <v>90</v>
      </c>
      <c r="E62" s="184">
        <v>250</v>
      </c>
      <c r="F62" s="184">
        <v>460</v>
      </c>
      <c r="G62" s="184">
        <v>2170</v>
      </c>
      <c r="H62" s="184">
        <v>220</v>
      </c>
      <c r="I62" s="184"/>
      <c r="J62" s="184">
        <v>220</v>
      </c>
      <c r="K62" s="184">
        <v>90</v>
      </c>
      <c r="L62" s="185"/>
      <c r="M62" s="43">
        <f t="shared" si="7"/>
        <v>3410</v>
      </c>
      <c r="N62" s="24">
        <f t="shared" si="6"/>
        <v>3410</v>
      </c>
      <c r="O62" s="180">
        <v>3410</v>
      </c>
      <c r="P62" s="192">
        <v>3500</v>
      </c>
      <c r="Q62" s="161"/>
      <c r="R62" s="161"/>
      <c r="S62" s="161"/>
      <c r="T62" s="161"/>
      <c r="U62" s="161"/>
      <c r="V62" s="161"/>
      <c r="W62" s="161"/>
      <c r="X62" s="161"/>
    </row>
    <row r="63" spans="1:24" s="1" customFormat="1" ht="38.25" x14ac:dyDescent="0.2">
      <c r="A63" s="29">
        <v>50</v>
      </c>
      <c r="B63" s="36" t="s">
        <v>95</v>
      </c>
      <c r="C63" s="15" t="s">
        <v>14</v>
      </c>
      <c r="D63" s="27" t="s">
        <v>90</v>
      </c>
      <c r="E63" s="184"/>
      <c r="F63" s="184"/>
      <c r="G63" s="184">
        <v>90</v>
      </c>
      <c r="H63" s="184"/>
      <c r="I63" s="184"/>
      <c r="J63" s="184"/>
      <c r="K63" s="184"/>
      <c r="L63" s="185"/>
      <c r="M63" s="43">
        <f t="shared" si="7"/>
        <v>90</v>
      </c>
      <c r="N63" s="24">
        <f t="shared" si="6"/>
        <v>90</v>
      </c>
      <c r="O63" s="180">
        <v>90</v>
      </c>
      <c r="P63" s="192">
        <v>0</v>
      </c>
      <c r="Q63" s="161"/>
      <c r="R63" s="161"/>
      <c r="S63" s="161"/>
      <c r="T63" s="161"/>
      <c r="U63" s="161"/>
      <c r="V63" s="161"/>
      <c r="W63" s="161"/>
      <c r="X63" s="161"/>
    </row>
    <row r="64" spans="1:24" s="1" customFormat="1" ht="25.5" x14ac:dyDescent="0.2">
      <c r="A64" s="29">
        <v>51</v>
      </c>
      <c r="B64" s="36" t="s">
        <v>96</v>
      </c>
      <c r="C64" s="15" t="s">
        <v>14</v>
      </c>
      <c r="D64" s="27" t="s">
        <v>90</v>
      </c>
      <c r="E64" s="184">
        <v>10150</v>
      </c>
      <c r="F64" s="184">
        <v>5600</v>
      </c>
      <c r="G64" s="184">
        <v>22200</v>
      </c>
      <c r="H64" s="184">
        <v>3920</v>
      </c>
      <c r="I64" s="184">
        <v>2190</v>
      </c>
      <c r="J64" s="184">
        <v>2250</v>
      </c>
      <c r="K64" s="184">
        <v>3780</v>
      </c>
      <c r="L64" s="185"/>
      <c r="M64" s="43">
        <f t="shared" si="7"/>
        <v>50090</v>
      </c>
      <c r="N64" s="24">
        <f t="shared" si="6"/>
        <v>50090</v>
      </c>
      <c r="O64" s="180">
        <v>50090</v>
      </c>
      <c r="P64" s="192">
        <v>50090</v>
      </c>
      <c r="Q64" s="161"/>
      <c r="R64" s="161"/>
      <c r="S64" s="161"/>
      <c r="T64" s="161"/>
      <c r="U64" s="161"/>
      <c r="V64" s="161"/>
      <c r="W64" s="161"/>
      <c r="X64" s="161"/>
    </row>
    <row r="65" spans="1:24" s="1" customFormat="1" ht="16.5" x14ac:dyDescent="0.2">
      <c r="A65" s="29">
        <v>52</v>
      </c>
      <c r="B65" s="36" t="s">
        <v>97</v>
      </c>
      <c r="C65" s="15" t="s">
        <v>14</v>
      </c>
      <c r="D65" s="27" t="s">
        <v>90</v>
      </c>
      <c r="E65" s="184">
        <v>1400</v>
      </c>
      <c r="F65" s="184">
        <v>5000</v>
      </c>
      <c r="G65" s="184">
        <v>5000</v>
      </c>
      <c r="H65" s="184">
        <v>1020</v>
      </c>
      <c r="I65" s="184">
        <v>340</v>
      </c>
      <c r="J65" s="184">
        <v>1420</v>
      </c>
      <c r="K65" s="184">
        <v>820</v>
      </c>
      <c r="L65" s="185"/>
      <c r="M65" s="43">
        <f t="shared" si="7"/>
        <v>15000</v>
      </c>
      <c r="N65" s="24">
        <f t="shared" si="6"/>
        <v>15000</v>
      </c>
      <c r="O65" s="180">
        <v>15000</v>
      </c>
      <c r="P65" s="192">
        <v>15000</v>
      </c>
      <c r="Q65" s="161"/>
      <c r="R65" s="161"/>
      <c r="S65" s="161"/>
      <c r="T65" s="161"/>
      <c r="U65" s="161"/>
      <c r="V65" s="161"/>
      <c r="W65" s="161"/>
      <c r="X65" s="161"/>
    </row>
    <row r="66" spans="1:24" s="1" customFormat="1" ht="38.25" x14ac:dyDescent="0.2">
      <c r="A66" s="29">
        <v>53</v>
      </c>
      <c r="B66" s="36" t="s">
        <v>98</v>
      </c>
      <c r="C66" s="15" t="s">
        <v>14</v>
      </c>
      <c r="D66" s="27" t="s">
        <v>90</v>
      </c>
      <c r="E66" s="184"/>
      <c r="F66" s="184"/>
      <c r="G66" s="184"/>
      <c r="H66" s="184"/>
      <c r="I66" s="184"/>
      <c r="J66" s="184"/>
      <c r="K66" s="184"/>
      <c r="L66" s="185"/>
      <c r="M66" s="43">
        <f t="shared" si="7"/>
        <v>0</v>
      </c>
      <c r="N66" s="24">
        <f t="shared" si="6"/>
        <v>0</v>
      </c>
      <c r="O66" s="180">
        <v>0</v>
      </c>
      <c r="P66" s="192">
        <v>0</v>
      </c>
      <c r="Q66" s="161"/>
      <c r="R66" s="161"/>
      <c r="S66" s="161"/>
      <c r="T66" s="161"/>
      <c r="U66" s="161"/>
      <c r="V66" s="161"/>
      <c r="W66" s="161"/>
      <c r="X66" s="161"/>
    </row>
    <row r="67" spans="1:24" s="1" customFormat="1" ht="38.25" x14ac:dyDescent="0.2">
      <c r="A67" s="29">
        <v>54</v>
      </c>
      <c r="B67" s="36" t="s">
        <v>99</v>
      </c>
      <c r="C67" s="15" t="s">
        <v>14</v>
      </c>
      <c r="D67" s="27" t="s">
        <v>15</v>
      </c>
      <c r="E67" s="184">
        <v>3</v>
      </c>
      <c r="F67" s="184"/>
      <c r="G67" s="184"/>
      <c r="H67" s="184"/>
      <c r="I67" s="184"/>
      <c r="J67" s="184"/>
      <c r="K67" s="184"/>
      <c r="L67" s="185">
        <v>2</v>
      </c>
      <c r="M67" s="43">
        <f t="shared" si="7"/>
        <v>5</v>
      </c>
      <c r="N67" s="24">
        <f t="shared" si="6"/>
        <v>5</v>
      </c>
      <c r="O67" s="180"/>
      <c r="P67" s="192">
        <v>5</v>
      </c>
      <c r="Q67" s="161"/>
      <c r="R67" s="161"/>
      <c r="S67" s="161"/>
      <c r="T67" s="161"/>
      <c r="U67" s="161"/>
      <c r="V67" s="161"/>
      <c r="W67" s="161"/>
      <c r="X67" s="161"/>
    </row>
    <row r="68" spans="1:24" s="1" customFormat="1" ht="25.5" x14ac:dyDescent="0.2">
      <c r="A68" s="29">
        <v>55</v>
      </c>
      <c r="B68" s="36" t="s">
        <v>100</v>
      </c>
      <c r="C68" s="15" t="s">
        <v>14</v>
      </c>
      <c r="D68" s="27" t="s">
        <v>90</v>
      </c>
      <c r="E68" s="184"/>
      <c r="F68" s="184"/>
      <c r="G68" s="184"/>
      <c r="H68" s="184"/>
      <c r="I68" s="184"/>
      <c r="J68" s="184"/>
      <c r="K68" s="184"/>
      <c r="L68" s="185"/>
      <c r="M68" s="43">
        <f t="shared" si="7"/>
        <v>0</v>
      </c>
      <c r="N68" s="24">
        <f t="shared" si="6"/>
        <v>0</v>
      </c>
      <c r="O68" s="180"/>
      <c r="P68" s="192">
        <v>0</v>
      </c>
      <c r="Q68" s="161"/>
      <c r="R68" s="161"/>
      <c r="S68" s="161"/>
      <c r="T68" s="161"/>
      <c r="U68" s="161"/>
      <c r="V68" s="161"/>
      <c r="W68" s="161"/>
      <c r="X68" s="161"/>
    </row>
    <row r="69" spans="1:24" s="1" customFormat="1" ht="16.5" x14ac:dyDescent="0.2">
      <c r="A69" s="29">
        <v>56</v>
      </c>
      <c r="B69" s="36" t="s">
        <v>97</v>
      </c>
      <c r="C69" s="15" t="s">
        <v>14</v>
      </c>
      <c r="D69" s="27" t="s">
        <v>90</v>
      </c>
      <c r="E69" s="184"/>
      <c r="F69" s="184"/>
      <c r="G69" s="184"/>
      <c r="H69" s="184"/>
      <c r="I69" s="184"/>
      <c r="J69" s="184"/>
      <c r="K69" s="184"/>
      <c r="L69" s="185"/>
      <c r="M69" s="43">
        <f t="shared" si="7"/>
        <v>0</v>
      </c>
      <c r="N69" s="24">
        <f t="shared" si="6"/>
        <v>0</v>
      </c>
      <c r="O69" s="180"/>
      <c r="P69" s="192">
        <v>0</v>
      </c>
      <c r="Q69" s="161"/>
      <c r="R69" s="161"/>
      <c r="S69" s="161"/>
      <c r="T69" s="161"/>
      <c r="U69" s="161"/>
      <c r="V69" s="161"/>
      <c r="W69" s="161"/>
      <c r="X69" s="161"/>
    </row>
    <row r="70" spans="1:24" s="1" customFormat="1" ht="38.25" x14ac:dyDescent="0.2">
      <c r="A70" s="29">
        <v>57</v>
      </c>
      <c r="B70" s="38" t="s">
        <v>101</v>
      </c>
      <c r="C70" s="39" t="s">
        <v>14</v>
      </c>
      <c r="D70" s="40" t="s">
        <v>90</v>
      </c>
      <c r="E70" s="184"/>
      <c r="F70" s="184"/>
      <c r="G70" s="184"/>
      <c r="H70" s="184"/>
      <c r="I70" s="184"/>
      <c r="J70" s="184"/>
      <c r="K70" s="184"/>
      <c r="L70" s="185"/>
      <c r="M70" s="43">
        <f t="shared" si="7"/>
        <v>0</v>
      </c>
      <c r="N70" s="24">
        <f t="shared" si="6"/>
        <v>0</v>
      </c>
      <c r="O70" s="180"/>
      <c r="P70" s="192">
        <v>0</v>
      </c>
      <c r="Q70" s="161"/>
      <c r="R70" s="161"/>
      <c r="S70" s="161"/>
      <c r="T70" s="161"/>
      <c r="U70" s="161"/>
      <c r="V70" s="161"/>
      <c r="W70" s="161"/>
      <c r="X70" s="161"/>
    </row>
    <row r="71" spans="1:24" s="1" customFormat="1" ht="38.25" x14ac:dyDescent="0.2">
      <c r="A71" s="29">
        <v>58</v>
      </c>
      <c r="B71" s="38" t="s">
        <v>102</v>
      </c>
      <c r="C71" s="39" t="s">
        <v>14</v>
      </c>
      <c r="D71" s="40" t="s">
        <v>15</v>
      </c>
      <c r="E71" s="184">
        <v>7</v>
      </c>
      <c r="F71" s="184">
        <v>1</v>
      </c>
      <c r="G71" s="184">
        <v>1</v>
      </c>
      <c r="H71" s="184">
        <v>3</v>
      </c>
      <c r="I71" s="184">
        <v>1</v>
      </c>
      <c r="J71" s="184">
        <v>2</v>
      </c>
      <c r="K71" s="184">
        <v>2</v>
      </c>
      <c r="L71" s="185">
        <v>2</v>
      </c>
      <c r="M71" s="43">
        <f t="shared" si="7"/>
        <v>19</v>
      </c>
      <c r="N71" s="24">
        <f t="shared" si="6"/>
        <v>19</v>
      </c>
      <c r="O71" s="180"/>
      <c r="P71" s="192">
        <v>19</v>
      </c>
      <c r="Q71" s="161"/>
      <c r="R71" s="161"/>
      <c r="S71" s="161"/>
      <c r="T71" s="161"/>
      <c r="U71" s="161"/>
      <c r="V71" s="161"/>
      <c r="W71" s="161"/>
      <c r="X71" s="161"/>
    </row>
    <row r="72" spans="1:24" s="1" customFormat="1" ht="16.5" x14ac:dyDescent="0.25">
      <c r="A72" s="206"/>
      <c r="B72" s="41" t="s">
        <v>103</v>
      </c>
      <c r="C72" s="42"/>
      <c r="D72" s="207"/>
      <c r="E72" s="208"/>
      <c r="F72" s="208"/>
      <c r="G72" s="208"/>
      <c r="H72" s="208"/>
      <c r="I72" s="208"/>
      <c r="J72" s="208"/>
      <c r="K72" s="208"/>
      <c r="L72" s="208"/>
      <c r="M72" s="43"/>
      <c r="N72" s="24"/>
      <c r="O72" s="180"/>
      <c r="P72" s="209"/>
      <c r="Q72" s="161"/>
      <c r="R72" s="161"/>
      <c r="S72" s="161"/>
      <c r="T72" s="161"/>
      <c r="U72" s="161"/>
      <c r="V72" s="161"/>
      <c r="W72" s="161"/>
      <c r="X72" s="161"/>
    </row>
    <row r="73" spans="1:24" s="1" customFormat="1" ht="22.5" customHeight="1" x14ac:dyDescent="0.2">
      <c r="A73" s="210">
        <v>59</v>
      </c>
      <c r="B73" s="44" t="s">
        <v>104</v>
      </c>
      <c r="C73" s="45" t="s">
        <v>14</v>
      </c>
      <c r="D73" s="46" t="s">
        <v>15</v>
      </c>
      <c r="E73" s="184">
        <v>5</v>
      </c>
      <c r="F73" s="184">
        <v>1</v>
      </c>
      <c r="G73" s="184">
        <v>1</v>
      </c>
      <c r="H73" s="184">
        <v>3</v>
      </c>
      <c r="I73" s="184">
        <v>1</v>
      </c>
      <c r="J73" s="184">
        <v>2</v>
      </c>
      <c r="K73" s="184">
        <v>2</v>
      </c>
      <c r="L73" s="185">
        <v>1</v>
      </c>
      <c r="M73" s="43">
        <f>SUM(E73:L73)</f>
        <v>16</v>
      </c>
      <c r="N73" s="24">
        <f>M73</f>
        <v>16</v>
      </c>
      <c r="O73" s="180"/>
      <c r="P73" s="192">
        <v>16</v>
      </c>
      <c r="Q73" s="161"/>
      <c r="R73" s="161"/>
      <c r="S73" s="161"/>
      <c r="T73" s="161"/>
      <c r="U73" s="161"/>
      <c r="V73" s="161"/>
      <c r="W73" s="161"/>
      <c r="X73" s="161"/>
    </row>
    <row r="74" spans="1:24" s="1" customFormat="1" ht="16.5" x14ac:dyDescent="0.25">
      <c r="A74" s="206"/>
      <c r="B74" s="41" t="s">
        <v>105</v>
      </c>
      <c r="C74" s="47"/>
      <c r="D74" s="48"/>
      <c r="E74" s="187"/>
      <c r="F74" s="208"/>
      <c r="G74" s="208"/>
      <c r="H74" s="208"/>
      <c r="I74" s="208"/>
      <c r="J74" s="208"/>
      <c r="K74" s="208"/>
      <c r="L74" s="208"/>
      <c r="M74" s="43"/>
      <c r="N74" s="24"/>
      <c r="O74" s="180"/>
      <c r="P74" s="211"/>
      <c r="Q74" s="161"/>
      <c r="R74" s="161"/>
      <c r="S74" s="161"/>
      <c r="T74" s="161"/>
      <c r="U74" s="161"/>
      <c r="V74" s="161"/>
      <c r="W74" s="161"/>
      <c r="X74" s="161"/>
    </row>
    <row r="75" spans="1:24" s="1" customFormat="1" ht="25.5" x14ac:dyDescent="0.2">
      <c r="A75" s="212">
        <v>60</v>
      </c>
      <c r="B75" s="38" t="s">
        <v>106</v>
      </c>
      <c r="C75" s="45" t="s">
        <v>14</v>
      </c>
      <c r="D75" s="46" t="s">
        <v>107</v>
      </c>
      <c r="E75" s="184"/>
      <c r="F75" s="184"/>
      <c r="G75" s="213">
        <v>5501</v>
      </c>
      <c r="H75" s="213"/>
      <c r="I75" s="213"/>
      <c r="J75" s="213">
        <v>135</v>
      </c>
      <c r="K75" s="213"/>
      <c r="L75" s="214"/>
      <c r="M75" s="215">
        <f>SUM(E75:L75)</f>
        <v>5636</v>
      </c>
      <c r="N75" s="37">
        <f t="shared" ref="N75" si="8">M75</f>
        <v>5636</v>
      </c>
      <c r="O75" s="180">
        <v>5636</v>
      </c>
      <c r="P75" s="216">
        <v>1920</v>
      </c>
      <c r="Q75" s="161"/>
      <c r="R75" s="161"/>
      <c r="S75" s="161"/>
      <c r="T75" s="161"/>
      <c r="U75" s="161"/>
      <c r="V75" s="161"/>
      <c r="W75" s="161"/>
      <c r="X75" s="161"/>
    </row>
    <row r="76" spans="1:24" s="1" customFormat="1" ht="16.5" x14ac:dyDescent="0.25">
      <c r="A76" s="206"/>
      <c r="B76" s="41" t="s">
        <v>108</v>
      </c>
      <c r="C76" s="47"/>
      <c r="D76" s="48"/>
      <c r="E76" s="187"/>
      <c r="F76" s="208"/>
      <c r="G76" s="217"/>
      <c r="H76" s="208"/>
      <c r="I76" s="208"/>
      <c r="J76" s="208"/>
      <c r="K76" s="208"/>
      <c r="L76" s="208"/>
      <c r="M76" s="43"/>
      <c r="N76" s="24"/>
      <c r="O76" s="180"/>
      <c r="P76" s="209"/>
      <c r="Q76" s="161"/>
      <c r="R76" s="161"/>
      <c r="S76" s="161"/>
      <c r="T76" s="161"/>
      <c r="U76" s="161"/>
      <c r="V76" s="161"/>
      <c r="W76" s="161"/>
      <c r="X76" s="161"/>
    </row>
    <row r="77" spans="1:24" s="1" customFormat="1" ht="25.5" x14ac:dyDescent="0.2">
      <c r="A77" s="210">
        <v>61</v>
      </c>
      <c r="B77" s="44" t="s">
        <v>109</v>
      </c>
      <c r="C77" s="45" t="s">
        <v>14</v>
      </c>
      <c r="D77" s="46" t="s">
        <v>110</v>
      </c>
      <c r="E77" s="184"/>
      <c r="F77" s="184"/>
      <c r="G77" s="184">
        <v>385</v>
      </c>
      <c r="H77" s="184"/>
      <c r="I77" s="184"/>
      <c r="J77" s="184">
        <v>139</v>
      </c>
      <c r="K77" s="184"/>
      <c r="L77" s="185"/>
      <c r="M77" s="43">
        <f>SUM(E77:L77)</f>
        <v>524</v>
      </c>
      <c r="N77" s="24">
        <f t="shared" ref="N77:N83" si="9">M77</f>
        <v>524</v>
      </c>
      <c r="O77" s="180">
        <v>845</v>
      </c>
      <c r="P77" s="192">
        <v>660</v>
      </c>
      <c r="Q77" s="161"/>
      <c r="R77" s="161"/>
      <c r="S77" s="161"/>
      <c r="T77" s="161"/>
      <c r="U77" s="161"/>
      <c r="V77" s="161"/>
      <c r="W77" s="161"/>
      <c r="X77" s="161"/>
    </row>
    <row r="78" spans="1:24" s="1" customFormat="1" ht="25.5" x14ac:dyDescent="0.2">
      <c r="A78" s="210">
        <v>62</v>
      </c>
      <c r="B78" s="44" t="s">
        <v>111</v>
      </c>
      <c r="C78" s="45" t="s">
        <v>14</v>
      </c>
      <c r="D78" s="46" t="s">
        <v>112</v>
      </c>
      <c r="E78" s="184"/>
      <c r="F78" s="184"/>
      <c r="G78" s="184">
        <v>50</v>
      </c>
      <c r="H78" s="184"/>
      <c r="I78" s="184"/>
      <c r="J78" s="184">
        <v>139</v>
      </c>
      <c r="K78" s="184"/>
      <c r="L78" s="185"/>
      <c r="M78" s="43">
        <f>SUM(E78:L78)</f>
        <v>189</v>
      </c>
      <c r="N78" s="24">
        <f t="shared" si="9"/>
        <v>189</v>
      </c>
      <c r="O78" s="180">
        <v>510</v>
      </c>
      <c r="P78" s="192">
        <v>390</v>
      </c>
      <c r="Q78" s="161"/>
      <c r="R78" s="161"/>
      <c r="S78" s="161"/>
      <c r="T78" s="161"/>
      <c r="U78" s="161"/>
      <c r="V78" s="161"/>
      <c r="W78" s="161"/>
      <c r="X78" s="161"/>
    </row>
    <row r="79" spans="1:24" s="1" customFormat="1" ht="25.5" x14ac:dyDescent="0.25">
      <c r="A79" s="206"/>
      <c r="B79" s="41" t="s">
        <v>113</v>
      </c>
      <c r="C79" s="47"/>
      <c r="D79" s="48"/>
      <c r="E79" s="187"/>
      <c r="F79" s="208"/>
      <c r="G79" s="208"/>
      <c r="H79" s="208"/>
      <c r="I79" s="208"/>
      <c r="J79" s="208"/>
      <c r="K79" s="208"/>
      <c r="L79" s="208"/>
      <c r="M79" s="43"/>
      <c r="N79" s="24"/>
      <c r="O79" s="180"/>
      <c r="P79" s="209"/>
      <c r="Q79" s="161"/>
      <c r="R79" s="161"/>
      <c r="S79" s="161"/>
      <c r="T79" s="161"/>
      <c r="U79" s="161"/>
      <c r="V79" s="161"/>
      <c r="W79" s="161"/>
      <c r="X79" s="161"/>
    </row>
    <row r="80" spans="1:24" s="1" customFormat="1" ht="30.75" customHeight="1" outlineLevel="1" x14ac:dyDescent="0.2">
      <c r="A80" s="218">
        <v>63</v>
      </c>
      <c r="B80" s="44" t="s">
        <v>114</v>
      </c>
      <c r="C80" s="45" t="s">
        <v>14</v>
      </c>
      <c r="D80" s="46" t="s">
        <v>15</v>
      </c>
      <c r="E80" s="184"/>
      <c r="F80" s="184"/>
      <c r="G80" s="184">
        <v>1</v>
      </c>
      <c r="H80" s="184"/>
      <c r="I80" s="184"/>
      <c r="J80" s="184">
        <v>1</v>
      </c>
      <c r="K80" s="184"/>
      <c r="L80" s="185"/>
      <c r="M80" s="43">
        <f>SUM(E80:L80)</f>
        <v>2</v>
      </c>
      <c r="N80" s="24">
        <f t="shared" si="9"/>
        <v>2</v>
      </c>
      <c r="O80" s="180"/>
      <c r="P80" s="192">
        <v>2</v>
      </c>
      <c r="Q80" s="161"/>
      <c r="R80" s="161"/>
      <c r="S80" s="161"/>
      <c r="T80" s="161"/>
      <c r="U80" s="161"/>
      <c r="V80" s="161"/>
      <c r="W80" s="161"/>
      <c r="X80" s="161"/>
    </row>
    <row r="81" spans="1:291" s="1" customFormat="1" ht="25.5" customHeight="1" x14ac:dyDescent="0.25">
      <c r="A81" s="206"/>
      <c r="B81" s="41" t="s">
        <v>115</v>
      </c>
      <c r="C81" s="47"/>
      <c r="D81" s="48"/>
      <c r="E81" s="187"/>
      <c r="F81" s="208"/>
      <c r="G81" s="208"/>
      <c r="H81" s="208"/>
      <c r="I81" s="208"/>
      <c r="J81" s="208"/>
      <c r="K81" s="208"/>
      <c r="L81" s="208"/>
      <c r="M81" s="43"/>
      <c r="N81" s="24"/>
      <c r="O81" s="180"/>
      <c r="P81" s="209"/>
      <c r="Q81" s="161"/>
      <c r="R81" s="161"/>
      <c r="S81" s="161"/>
      <c r="T81" s="161"/>
      <c r="U81" s="161"/>
      <c r="V81" s="161"/>
      <c r="W81" s="161"/>
      <c r="X81" s="161"/>
    </row>
    <row r="82" spans="1:291" s="1" customFormat="1" ht="29.25" customHeight="1" outlineLevel="1" x14ac:dyDescent="0.2">
      <c r="A82" s="218">
        <v>64</v>
      </c>
      <c r="B82" s="44" t="s">
        <v>116</v>
      </c>
      <c r="C82" s="45" t="s">
        <v>14</v>
      </c>
      <c r="D82" s="46" t="s">
        <v>15</v>
      </c>
      <c r="E82" s="184">
        <v>7</v>
      </c>
      <c r="F82" s="184">
        <v>1</v>
      </c>
      <c r="G82" s="184">
        <v>1</v>
      </c>
      <c r="H82" s="184">
        <v>3</v>
      </c>
      <c r="I82" s="184">
        <v>1</v>
      </c>
      <c r="J82" s="184">
        <v>2</v>
      </c>
      <c r="K82" s="184">
        <v>2</v>
      </c>
      <c r="L82" s="185">
        <v>2</v>
      </c>
      <c r="M82" s="43">
        <f>SUM(E82:L82)</f>
        <v>19</v>
      </c>
      <c r="N82" s="24">
        <f>M82</f>
        <v>19</v>
      </c>
      <c r="O82" s="180"/>
      <c r="P82" s="192">
        <v>19</v>
      </c>
      <c r="Q82" s="161"/>
      <c r="R82" s="161"/>
      <c r="S82" s="161"/>
      <c r="T82" s="161"/>
      <c r="U82" s="161"/>
      <c r="V82" s="161"/>
      <c r="W82" s="161"/>
      <c r="X82" s="161"/>
    </row>
    <row r="83" spans="1:291" s="1" customFormat="1" ht="34.5" customHeight="1" outlineLevel="1" x14ac:dyDescent="0.2">
      <c r="A83" s="2" t="s">
        <v>117</v>
      </c>
      <c r="B83" s="44" t="s">
        <v>118</v>
      </c>
      <c r="C83" s="45" t="s">
        <v>14</v>
      </c>
      <c r="D83" s="46" t="s">
        <v>15</v>
      </c>
      <c r="E83" s="184">
        <v>7</v>
      </c>
      <c r="F83" s="184">
        <v>1</v>
      </c>
      <c r="G83" s="184">
        <v>1</v>
      </c>
      <c r="H83" s="184">
        <v>3</v>
      </c>
      <c r="I83" s="184">
        <v>1</v>
      </c>
      <c r="J83" s="184">
        <v>2</v>
      </c>
      <c r="K83" s="184">
        <v>2</v>
      </c>
      <c r="L83" s="185">
        <v>2</v>
      </c>
      <c r="M83" s="43">
        <f>SUM(E83:L83)</f>
        <v>19</v>
      </c>
      <c r="N83" s="24">
        <f t="shared" si="9"/>
        <v>19</v>
      </c>
      <c r="O83" s="180"/>
      <c r="P83" s="192">
        <v>19</v>
      </c>
      <c r="Q83" s="161"/>
      <c r="R83" s="161"/>
      <c r="S83" s="161"/>
      <c r="T83" s="161"/>
      <c r="U83" s="161"/>
      <c r="V83" s="161"/>
      <c r="W83" s="161"/>
      <c r="X83" s="161"/>
    </row>
    <row r="84" spans="1:291" s="53" customFormat="1" x14ac:dyDescent="0.2">
      <c r="A84" s="49"/>
      <c r="B84" s="50"/>
      <c r="C84" s="50"/>
      <c r="D84" s="51"/>
      <c r="E84" s="52"/>
      <c r="F84" s="52"/>
      <c r="G84" s="52"/>
      <c r="H84" s="52"/>
      <c r="I84" s="52"/>
      <c r="J84" s="52"/>
      <c r="K84" s="52"/>
      <c r="L84" s="52"/>
      <c r="N84" s="52"/>
      <c r="O84" s="52"/>
      <c r="P84" s="219"/>
      <c r="Q84" s="161"/>
      <c r="R84" s="161"/>
      <c r="S84" s="161"/>
      <c r="T84" s="161"/>
      <c r="U84" s="161"/>
      <c r="V84" s="161"/>
      <c r="W84" s="161"/>
      <c r="X84" s="161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  <c r="IY84" s="52"/>
      <c r="IZ84" s="52"/>
      <c r="JA84" s="52"/>
      <c r="JB84" s="52"/>
      <c r="JC84" s="52"/>
      <c r="JD84" s="52"/>
      <c r="JE84" s="52"/>
      <c r="JF84" s="52"/>
      <c r="JG84" s="52"/>
      <c r="JH84" s="52"/>
      <c r="JI84" s="52"/>
      <c r="JJ84" s="52"/>
      <c r="JK84" s="52"/>
      <c r="JL84" s="52"/>
      <c r="JM84" s="52"/>
      <c r="JN84" s="52"/>
      <c r="JO84" s="52"/>
      <c r="JP84" s="52"/>
      <c r="JQ84" s="52"/>
      <c r="JR84" s="52"/>
      <c r="JS84" s="52"/>
      <c r="JT84" s="52"/>
      <c r="JU84" s="52"/>
      <c r="JV84" s="52"/>
      <c r="JW84" s="52"/>
      <c r="JX84" s="52"/>
      <c r="JY84" s="52"/>
      <c r="JZ84" s="52"/>
      <c r="KA84" s="52"/>
      <c r="KB84" s="52"/>
      <c r="KC84" s="52"/>
      <c r="KD84" s="52"/>
      <c r="KE84" s="52"/>
    </row>
    <row r="85" spans="1:291" s="53" customFormat="1" x14ac:dyDescent="0.2">
      <c r="A85" s="49"/>
      <c r="B85" s="50"/>
      <c r="C85" s="50"/>
      <c r="D85" s="51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219"/>
      <c r="Q85" s="161"/>
      <c r="R85" s="161"/>
      <c r="S85" s="161"/>
      <c r="T85" s="161"/>
      <c r="U85" s="161"/>
      <c r="V85" s="161"/>
      <c r="W85" s="161"/>
      <c r="X85" s="161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  <c r="IW85" s="52"/>
      <c r="IX85" s="52"/>
      <c r="IY85" s="52"/>
      <c r="IZ85" s="52"/>
      <c r="JA85" s="52"/>
      <c r="JB85" s="52"/>
      <c r="JC85" s="52"/>
      <c r="JD85" s="52"/>
      <c r="JE85" s="52"/>
      <c r="JF85" s="52"/>
      <c r="JG85" s="52"/>
      <c r="JH85" s="52"/>
      <c r="JI85" s="52"/>
      <c r="JJ85" s="52"/>
      <c r="JK85" s="52"/>
      <c r="JL85" s="52"/>
      <c r="JM85" s="52"/>
      <c r="JN85" s="52"/>
      <c r="JO85" s="52"/>
      <c r="JP85" s="52"/>
      <c r="JQ85" s="52"/>
      <c r="JR85" s="52"/>
      <c r="JS85" s="52"/>
      <c r="JT85" s="52"/>
      <c r="JU85" s="52"/>
      <c r="JV85" s="52"/>
      <c r="JW85" s="52"/>
      <c r="JX85" s="52"/>
      <c r="JY85" s="52"/>
      <c r="JZ85" s="52"/>
      <c r="KA85" s="52"/>
      <c r="KB85" s="52"/>
      <c r="KC85" s="52"/>
      <c r="KD85" s="52"/>
      <c r="KE85" s="52"/>
    </row>
    <row r="105" spans="2:291" s="49" customFormat="1" ht="48" customHeight="1" x14ac:dyDescent="0.2">
      <c r="B105" s="50"/>
      <c r="C105" s="50"/>
      <c r="D105" s="51"/>
      <c r="E105" s="52"/>
      <c r="F105" s="52"/>
      <c r="G105" s="52"/>
      <c r="H105" s="52"/>
      <c r="I105" s="52"/>
      <c r="J105" s="52"/>
      <c r="K105" s="52"/>
      <c r="L105" s="52"/>
      <c r="M105" s="53"/>
      <c r="N105" s="52"/>
      <c r="O105" s="52"/>
      <c r="P105" s="219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  <c r="JB105" s="52"/>
      <c r="JC105" s="52"/>
      <c r="JD105" s="52"/>
      <c r="JE105" s="52"/>
      <c r="JF105" s="52"/>
      <c r="JG105" s="52"/>
      <c r="JH105" s="52"/>
      <c r="JI105" s="52"/>
      <c r="JJ105" s="52"/>
      <c r="JK105" s="52"/>
      <c r="JL105" s="52"/>
      <c r="JM105" s="52"/>
      <c r="JN105" s="52"/>
      <c r="JO105" s="52"/>
      <c r="JP105" s="52"/>
      <c r="JQ105" s="52"/>
      <c r="JR105" s="52"/>
      <c r="JS105" s="52"/>
      <c r="JT105" s="52"/>
      <c r="JU105" s="52"/>
      <c r="JV105" s="52"/>
      <c r="JW105" s="52"/>
      <c r="JX105" s="52"/>
      <c r="JY105" s="52"/>
      <c r="JZ105" s="52"/>
      <c r="KA105" s="52"/>
      <c r="KB105" s="52"/>
      <c r="KC105" s="52"/>
      <c r="KD105" s="52"/>
      <c r="KE105" s="52"/>
    </row>
    <row r="106" spans="2:291" s="49" customFormat="1" ht="48" customHeight="1" x14ac:dyDescent="0.2">
      <c r="B106" s="50"/>
      <c r="C106" s="50"/>
      <c r="D106" s="51"/>
      <c r="E106" s="52"/>
      <c r="F106" s="52"/>
      <c r="G106" s="52"/>
      <c r="H106" s="52"/>
      <c r="I106" s="52"/>
      <c r="J106" s="52"/>
      <c r="K106" s="52"/>
      <c r="L106" s="52"/>
      <c r="M106" s="53"/>
      <c r="N106" s="52"/>
      <c r="O106" s="52"/>
      <c r="P106" s="219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  <c r="IW106" s="52"/>
      <c r="IX106" s="52"/>
      <c r="IY106" s="52"/>
      <c r="IZ106" s="52"/>
      <c r="JA106" s="52"/>
      <c r="JB106" s="52"/>
      <c r="JC106" s="52"/>
      <c r="JD106" s="52"/>
      <c r="JE106" s="52"/>
      <c r="JF106" s="52"/>
      <c r="JG106" s="52"/>
      <c r="JH106" s="52"/>
      <c r="JI106" s="52"/>
      <c r="JJ106" s="52"/>
      <c r="JK106" s="52"/>
      <c r="JL106" s="52"/>
      <c r="JM106" s="52"/>
      <c r="JN106" s="52"/>
      <c r="JO106" s="52"/>
      <c r="JP106" s="52"/>
      <c r="JQ106" s="52"/>
      <c r="JR106" s="52"/>
      <c r="JS106" s="52"/>
      <c r="JT106" s="52"/>
      <c r="JU106" s="52"/>
      <c r="JV106" s="52"/>
      <c r="JW106" s="52"/>
      <c r="JX106" s="52"/>
      <c r="JY106" s="52"/>
      <c r="JZ106" s="52"/>
      <c r="KA106" s="52"/>
      <c r="KB106" s="52"/>
      <c r="KC106" s="52"/>
      <c r="KD106" s="52"/>
      <c r="KE106" s="52"/>
    </row>
    <row r="107" spans="2:291" s="49" customFormat="1" ht="48" customHeight="1" x14ac:dyDescent="0.2">
      <c r="B107" s="50"/>
      <c r="C107" s="50"/>
      <c r="D107" s="51"/>
      <c r="E107" s="52"/>
      <c r="F107" s="52"/>
      <c r="G107" s="52"/>
      <c r="H107" s="52"/>
      <c r="I107" s="52"/>
      <c r="J107" s="52"/>
      <c r="K107" s="52"/>
      <c r="L107" s="52"/>
      <c r="M107" s="53"/>
      <c r="N107" s="52"/>
      <c r="O107" s="52"/>
      <c r="P107" s="219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  <c r="IW107" s="52"/>
      <c r="IX107" s="52"/>
      <c r="IY107" s="52"/>
      <c r="IZ107" s="52"/>
      <c r="JA107" s="52"/>
      <c r="JB107" s="52"/>
      <c r="JC107" s="52"/>
      <c r="JD107" s="52"/>
      <c r="JE107" s="52"/>
      <c r="JF107" s="52"/>
      <c r="JG107" s="52"/>
      <c r="JH107" s="52"/>
      <c r="JI107" s="52"/>
      <c r="JJ107" s="52"/>
      <c r="JK107" s="52"/>
      <c r="JL107" s="52"/>
      <c r="JM107" s="52"/>
      <c r="JN107" s="52"/>
      <c r="JO107" s="52"/>
      <c r="JP107" s="52"/>
      <c r="JQ107" s="52"/>
      <c r="JR107" s="52"/>
      <c r="JS107" s="52"/>
      <c r="JT107" s="52"/>
      <c r="JU107" s="52"/>
      <c r="JV107" s="52"/>
      <c r="JW107" s="52"/>
      <c r="JX107" s="52"/>
      <c r="JY107" s="52"/>
      <c r="JZ107" s="52"/>
      <c r="KA107" s="52"/>
      <c r="KB107" s="52"/>
      <c r="KC107" s="52"/>
      <c r="KD107" s="52"/>
      <c r="KE107" s="52"/>
    </row>
  </sheetData>
  <mergeCells count="1">
    <mergeCell ref="B53:B5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1"/>
  <sheetViews>
    <sheetView tabSelected="1" zoomScale="90" zoomScaleNormal="90" workbookViewId="0">
      <selection activeCell="A13" sqref="A13"/>
    </sheetView>
  </sheetViews>
  <sheetFormatPr defaultRowHeight="15" x14ac:dyDescent="0.25"/>
  <cols>
    <col min="1" max="1" width="40.7109375" customWidth="1"/>
    <col min="2" max="2" width="44.5703125" customWidth="1"/>
    <col min="3" max="3" width="45.85546875" customWidth="1"/>
    <col min="8" max="8" width="48.28515625" customWidth="1"/>
    <col min="10" max="10" width="8.140625" customWidth="1"/>
    <col min="11" max="11" width="9.140625" customWidth="1"/>
    <col min="17" max="17" width="10.28515625" customWidth="1"/>
  </cols>
  <sheetData>
    <row r="1" spans="1:8" ht="33.75" customHeight="1" x14ac:dyDescent="0.25">
      <c r="A1" s="254" t="s">
        <v>245</v>
      </c>
      <c r="B1" s="254"/>
      <c r="C1" s="254"/>
      <c r="D1" s="115"/>
      <c r="E1" s="115"/>
      <c r="F1" s="115"/>
      <c r="G1" s="115"/>
      <c r="H1" s="115"/>
    </row>
    <row r="3" spans="1:8" ht="15.75" x14ac:dyDescent="0.25">
      <c r="A3" s="255" t="s">
        <v>200</v>
      </c>
      <c r="B3" s="255"/>
      <c r="C3" s="255"/>
    </row>
    <row r="4" spans="1:8" ht="15.75" x14ac:dyDescent="0.25">
      <c r="A4" s="256" t="s">
        <v>201</v>
      </c>
      <c r="B4" s="256"/>
      <c r="C4" s="256"/>
    </row>
    <row r="5" spans="1:8" ht="15.75" x14ac:dyDescent="0.25">
      <c r="A5" s="125"/>
      <c r="B5" s="125"/>
      <c r="C5" s="125"/>
    </row>
    <row r="6" spans="1:8" ht="15.75" x14ac:dyDescent="0.25">
      <c r="A6" s="251"/>
      <c r="B6" s="251"/>
      <c r="C6" s="251"/>
    </row>
    <row r="7" spans="1:8" ht="15.75" x14ac:dyDescent="0.25">
      <c r="A7" s="252" t="s">
        <v>203</v>
      </c>
      <c r="B7" s="122" t="s">
        <v>204</v>
      </c>
      <c r="C7" s="122" t="s">
        <v>205</v>
      </c>
    </row>
    <row r="8" spans="1:8" ht="29.25" customHeight="1" x14ac:dyDescent="0.25">
      <c r="A8" s="253"/>
      <c r="B8" s="126">
        <v>13</v>
      </c>
      <c r="C8" s="126">
        <v>11</v>
      </c>
    </row>
    <row r="9" spans="1:8" ht="15.75" x14ac:dyDescent="0.25">
      <c r="A9" s="125"/>
      <c r="B9" s="125"/>
      <c r="C9" s="125"/>
    </row>
    <row r="11" spans="1:8" ht="31.5" x14ac:dyDescent="0.25">
      <c r="A11" s="116" t="s">
        <v>197</v>
      </c>
      <c r="B11" s="116" t="s">
        <v>199</v>
      </c>
      <c r="C11" s="116" t="s">
        <v>202</v>
      </c>
    </row>
    <row r="12" spans="1:8" ht="22.5" customHeight="1" x14ac:dyDescent="0.25">
      <c r="A12" s="221" t="s">
        <v>246</v>
      </c>
      <c r="B12" s="220" t="s">
        <v>241</v>
      </c>
      <c r="C12" s="220" t="s">
        <v>232</v>
      </c>
    </row>
    <row r="13" spans="1:8" ht="23.25" customHeight="1" x14ac:dyDescent="0.25">
      <c r="A13" s="221" t="s">
        <v>213</v>
      </c>
      <c r="B13" s="222" t="s">
        <v>233</v>
      </c>
      <c r="C13" s="220">
        <v>52606401000</v>
      </c>
    </row>
    <row r="14" spans="1:8" ht="23.25" customHeight="1" x14ac:dyDescent="0.25">
      <c r="A14" s="221" t="s">
        <v>214</v>
      </c>
      <c r="B14" s="222" t="s">
        <v>234</v>
      </c>
      <c r="C14" s="220">
        <v>52606402000</v>
      </c>
    </row>
    <row r="15" spans="1:8" ht="23.25" customHeight="1" x14ac:dyDescent="0.25">
      <c r="A15" s="221" t="s">
        <v>215</v>
      </c>
      <c r="B15" s="220" t="s">
        <v>235</v>
      </c>
      <c r="C15" s="220" t="s">
        <v>226</v>
      </c>
    </row>
    <row r="16" spans="1:8" ht="21" customHeight="1" x14ac:dyDescent="0.25">
      <c r="A16" s="221" t="s">
        <v>216</v>
      </c>
      <c r="B16" s="222" t="s">
        <v>236</v>
      </c>
      <c r="C16" s="220">
        <v>52606416000</v>
      </c>
    </row>
    <row r="17" spans="1:3" ht="23.25" customHeight="1" x14ac:dyDescent="0.25">
      <c r="A17" s="221" t="s">
        <v>217</v>
      </c>
      <c r="B17" s="222" t="s">
        <v>237</v>
      </c>
      <c r="C17" s="222" t="s">
        <v>228</v>
      </c>
    </row>
    <row r="18" spans="1:3" ht="23.25" customHeight="1" x14ac:dyDescent="0.25">
      <c r="A18" s="221" t="s">
        <v>218</v>
      </c>
      <c r="B18" s="222" t="s">
        <v>238</v>
      </c>
      <c r="C18" s="222" t="s">
        <v>229</v>
      </c>
    </row>
    <row r="19" spans="1:3" ht="21.75" customHeight="1" x14ac:dyDescent="0.25">
      <c r="A19" s="221" t="s">
        <v>219</v>
      </c>
      <c r="B19" s="222" t="s">
        <v>239</v>
      </c>
      <c r="C19" s="222" t="s">
        <v>230</v>
      </c>
    </row>
    <row r="20" spans="1:3" ht="22.5" customHeight="1" x14ac:dyDescent="0.25">
      <c r="A20" s="221" t="s">
        <v>220</v>
      </c>
      <c r="B20" s="222" t="s">
        <v>240</v>
      </c>
      <c r="C20" s="222" t="s">
        <v>231</v>
      </c>
    </row>
    <row r="21" spans="1:3" ht="19.5" customHeight="1" x14ac:dyDescent="0.25"/>
  </sheetData>
  <mergeCells count="5">
    <mergeCell ref="A6:C6"/>
    <mergeCell ref="A7:A8"/>
    <mergeCell ref="A1:C1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6"/>
  <sheetViews>
    <sheetView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3" sqref="F3"/>
    </sheetView>
  </sheetViews>
  <sheetFormatPr defaultRowHeight="15" x14ac:dyDescent="0.25"/>
  <cols>
    <col min="1" max="1" width="50.140625" style="60" customWidth="1"/>
    <col min="2" max="2" width="26.85546875" style="60" customWidth="1"/>
    <col min="3" max="4" width="27.7109375" style="60" customWidth="1"/>
    <col min="5" max="5" width="11.7109375" style="60" customWidth="1"/>
    <col min="6" max="6" width="11.5703125" style="60" customWidth="1"/>
    <col min="7" max="7" width="9.28515625" style="60" customWidth="1"/>
    <col min="8" max="8" width="10.28515625" style="60" customWidth="1"/>
    <col min="9" max="9" width="9.28515625" style="60" customWidth="1"/>
    <col min="10" max="10" width="9.5703125" style="60" customWidth="1"/>
    <col min="11" max="16384" width="9.140625" style="60"/>
  </cols>
  <sheetData>
    <row r="1" spans="1:4" ht="29.25" customHeight="1" x14ac:dyDescent="0.3">
      <c r="A1" s="260" t="s">
        <v>198</v>
      </c>
      <c r="B1" s="260"/>
      <c r="C1" s="260"/>
      <c r="D1" s="261"/>
    </row>
    <row r="2" spans="1:4" ht="60.75" customHeight="1" x14ac:dyDescent="0.25">
      <c r="A2" s="262" t="s">
        <v>288</v>
      </c>
      <c r="B2" s="263"/>
      <c r="C2" s="263"/>
      <c r="D2" s="264"/>
    </row>
    <row r="3" spans="1:4" ht="74.25" customHeight="1" x14ac:dyDescent="0.25">
      <c r="A3" s="257" t="s">
        <v>289</v>
      </c>
      <c r="B3" s="258"/>
      <c r="C3" s="258"/>
      <c r="D3" s="259"/>
    </row>
    <row r="4" spans="1:4" ht="15.75" customHeight="1" x14ac:dyDescent="0.25">
      <c r="A4" s="119"/>
      <c r="B4" s="120"/>
      <c r="C4" s="120"/>
      <c r="D4" s="121"/>
    </row>
    <row r="5" spans="1:4" ht="36.75" customHeight="1" x14ac:dyDescent="0.25">
      <c r="A5" s="268" t="s">
        <v>122</v>
      </c>
      <c r="B5" s="269"/>
      <c r="C5" s="269"/>
      <c r="D5" s="270"/>
    </row>
    <row r="6" spans="1:4" ht="19.5" customHeight="1" x14ac:dyDescent="0.25">
      <c r="A6" s="54"/>
      <c r="B6" s="54"/>
      <c r="C6" s="54"/>
      <c r="D6" s="54"/>
    </row>
    <row r="7" spans="1:4" ht="15" customHeight="1" x14ac:dyDescent="0.25">
      <c r="A7" s="271" t="s">
        <v>119</v>
      </c>
      <c r="B7" s="271" t="s">
        <v>120</v>
      </c>
      <c r="C7" s="271" t="s">
        <v>121</v>
      </c>
      <c r="D7" s="271" t="s">
        <v>191</v>
      </c>
    </row>
    <row r="8" spans="1:4" ht="42" customHeight="1" x14ac:dyDescent="0.25">
      <c r="A8" s="271"/>
      <c r="B8" s="271"/>
      <c r="C8" s="271"/>
      <c r="D8" s="271"/>
    </row>
    <row r="9" spans="1:4" ht="15" customHeight="1" x14ac:dyDescent="0.25">
      <c r="A9" s="65"/>
      <c r="B9" s="55">
        <v>1</v>
      </c>
      <c r="C9" s="55">
        <v>2</v>
      </c>
      <c r="D9" s="55">
        <v>3</v>
      </c>
    </row>
    <row r="10" spans="1:4" ht="36.75" customHeight="1" x14ac:dyDescent="0.25">
      <c r="A10" s="124" t="s">
        <v>247</v>
      </c>
      <c r="B10" s="69">
        <v>52606000000</v>
      </c>
      <c r="C10" s="70" t="s">
        <v>190</v>
      </c>
      <c r="D10" s="118">
        <f>SUM(D13:D19,D21,D23,D25:D27,D29,D31:D32,D34:D35,D37:D38)</f>
        <v>0</v>
      </c>
    </row>
    <row r="11" spans="1:4" ht="25.5" customHeight="1" x14ac:dyDescent="0.25">
      <c r="A11" s="105" t="s">
        <v>196</v>
      </c>
      <c r="B11" s="55"/>
      <c r="C11" s="63"/>
      <c r="D11" s="100"/>
    </row>
    <row r="12" spans="1:4" x14ac:dyDescent="0.25">
      <c r="A12" s="62" t="s">
        <v>213</v>
      </c>
      <c r="B12" s="224">
        <v>52606401000</v>
      </c>
      <c r="C12" s="225" t="s">
        <v>190</v>
      </c>
      <c r="D12" s="99">
        <f>SUM(D13:D19)</f>
        <v>0</v>
      </c>
    </row>
    <row r="13" spans="1:4" x14ac:dyDescent="0.25">
      <c r="A13" s="56" t="s">
        <v>248</v>
      </c>
      <c r="B13" s="223" t="s">
        <v>190</v>
      </c>
      <c r="C13" s="226" t="s">
        <v>255</v>
      </c>
      <c r="D13" s="234"/>
    </row>
    <row r="14" spans="1:4" x14ac:dyDescent="0.25">
      <c r="A14" s="56" t="s">
        <v>249</v>
      </c>
      <c r="B14" s="223" t="s">
        <v>190</v>
      </c>
      <c r="C14" s="226" t="s">
        <v>256</v>
      </c>
      <c r="D14" s="235"/>
    </row>
    <row r="15" spans="1:4" x14ac:dyDescent="0.25">
      <c r="A15" s="56" t="s">
        <v>250</v>
      </c>
      <c r="B15" s="223" t="s">
        <v>190</v>
      </c>
      <c r="C15" s="226" t="s">
        <v>257</v>
      </c>
      <c r="D15" s="235"/>
    </row>
    <row r="16" spans="1:4" x14ac:dyDescent="0.25">
      <c r="A16" s="56" t="s">
        <v>251</v>
      </c>
      <c r="B16" s="223" t="s">
        <v>190</v>
      </c>
      <c r="C16" s="226" t="s">
        <v>258</v>
      </c>
      <c r="D16" s="235"/>
    </row>
    <row r="17" spans="1:6" x14ac:dyDescent="0.25">
      <c r="A17" s="56" t="s">
        <v>252</v>
      </c>
      <c r="B17" s="223" t="s">
        <v>190</v>
      </c>
      <c r="C17" s="226" t="s">
        <v>259</v>
      </c>
      <c r="D17" s="235"/>
    </row>
    <row r="18" spans="1:6" x14ac:dyDescent="0.25">
      <c r="A18" s="56" t="s">
        <v>253</v>
      </c>
      <c r="B18" s="223" t="s">
        <v>190</v>
      </c>
      <c r="C18" s="226" t="s">
        <v>260</v>
      </c>
      <c r="D18" s="235"/>
    </row>
    <row r="19" spans="1:6" x14ac:dyDescent="0.25">
      <c r="A19" s="56" t="s">
        <v>254</v>
      </c>
      <c r="B19" s="223" t="s">
        <v>190</v>
      </c>
      <c r="C19" s="226" t="s">
        <v>261</v>
      </c>
      <c r="D19" s="235"/>
    </row>
    <row r="20" spans="1:6" x14ac:dyDescent="0.25">
      <c r="A20" s="62" t="s">
        <v>214</v>
      </c>
      <c r="B20" s="224">
        <v>52606402000</v>
      </c>
      <c r="C20" s="225" t="s">
        <v>190</v>
      </c>
      <c r="D20" s="101">
        <f>D21</f>
        <v>0</v>
      </c>
      <c r="F20" s="98"/>
    </row>
    <row r="21" spans="1:6" x14ac:dyDescent="0.25">
      <c r="A21" s="56" t="s">
        <v>262</v>
      </c>
      <c r="B21" s="226" t="s">
        <v>190</v>
      </c>
      <c r="C21" s="226">
        <v>52606402101</v>
      </c>
      <c r="D21" s="235"/>
    </row>
    <row r="22" spans="1:6" x14ac:dyDescent="0.25">
      <c r="A22" s="227" t="s">
        <v>215</v>
      </c>
      <c r="B22" s="229">
        <v>52606404000</v>
      </c>
      <c r="C22" s="230" t="s">
        <v>190</v>
      </c>
      <c r="D22" s="101">
        <f>D23</f>
        <v>0</v>
      </c>
    </row>
    <row r="23" spans="1:6" x14ac:dyDescent="0.25">
      <c r="A23" s="228" t="s">
        <v>263</v>
      </c>
      <c r="B23" s="226" t="s">
        <v>190</v>
      </c>
      <c r="C23" s="230" t="s">
        <v>264</v>
      </c>
      <c r="D23" s="235"/>
    </row>
    <row r="24" spans="1:6" x14ac:dyDescent="0.25">
      <c r="A24" s="227" t="s">
        <v>216</v>
      </c>
      <c r="B24" s="231" t="s">
        <v>227</v>
      </c>
      <c r="C24" s="226" t="s">
        <v>190</v>
      </c>
      <c r="D24" s="101">
        <f>SUM(D25:D27)</f>
        <v>0</v>
      </c>
    </row>
    <row r="25" spans="1:6" x14ac:dyDescent="0.25">
      <c r="A25" s="228" t="s">
        <v>265</v>
      </c>
      <c r="B25" s="226" t="s">
        <v>190</v>
      </c>
      <c r="C25" s="230" t="s">
        <v>268</v>
      </c>
      <c r="D25" s="236"/>
    </row>
    <row r="26" spans="1:6" x14ac:dyDescent="0.25">
      <c r="A26" s="228" t="s">
        <v>266</v>
      </c>
      <c r="B26" s="226" t="s">
        <v>190</v>
      </c>
      <c r="C26" s="230" t="s">
        <v>269</v>
      </c>
      <c r="D26" s="236"/>
    </row>
    <row r="27" spans="1:6" x14ac:dyDescent="0.25">
      <c r="A27" s="228" t="s">
        <v>267</v>
      </c>
      <c r="B27" s="226" t="s">
        <v>190</v>
      </c>
      <c r="C27" s="230" t="s">
        <v>270</v>
      </c>
      <c r="D27" s="235"/>
    </row>
    <row r="28" spans="1:6" ht="15" customHeight="1" x14ac:dyDescent="0.25">
      <c r="A28" s="227" t="s">
        <v>217</v>
      </c>
      <c r="B28" s="231" t="s">
        <v>228</v>
      </c>
      <c r="C28" s="225" t="s">
        <v>190</v>
      </c>
      <c r="D28" s="101">
        <f>D29</f>
        <v>0</v>
      </c>
    </row>
    <row r="29" spans="1:6" x14ac:dyDescent="0.25">
      <c r="A29" s="228" t="s">
        <v>271</v>
      </c>
      <c r="B29" s="226" t="s">
        <v>190</v>
      </c>
      <c r="C29" s="230" t="s">
        <v>272</v>
      </c>
      <c r="D29" s="235"/>
    </row>
    <row r="30" spans="1:6" x14ac:dyDescent="0.25">
      <c r="A30" s="227" t="s">
        <v>218</v>
      </c>
      <c r="B30" s="231" t="s">
        <v>229</v>
      </c>
      <c r="C30" s="225" t="s">
        <v>190</v>
      </c>
      <c r="D30" s="101">
        <f>SUM(D31:D32)</f>
        <v>0</v>
      </c>
    </row>
    <row r="31" spans="1:6" x14ac:dyDescent="0.25">
      <c r="A31" s="228" t="s">
        <v>273</v>
      </c>
      <c r="B31" s="226" t="s">
        <v>190</v>
      </c>
      <c r="C31" s="230" t="s">
        <v>275</v>
      </c>
      <c r="D31" s="235"/>
    </row>
    <row r="32" spans="1:6" x14ac:dyDescent="0.25">
      <c r="A32" s="228" t="s">
        <v>274</v>
      </c>
      <c r="B32" s="226" t="s">
        <v>190</v>
      </c>
      <c r="C32" s="230" t="s">
        <v>276</v>
      </c>
      <c r="D32" s="235"/>
    </row>
    <row r="33" spans="1:6" x14ac:dyDescent="0.25">
      <c r="A33" s="227" t="s">
        <v>219</v>
      </c>
      <c r="B33" s="231" t="s">
        <v>230</v>
      </c>
      <c r="C33" s="225" t="s">
        <v>190</v>
      </c>
      <c r="D33" s="101">
        <f>SUM(D34:D35)</f>
        <v>0</v>
      </c>
    </row>
    <row r="34" spans="1:6" x14ac:dyDescent="0.25">
      <c r="A34" s="228" t="s">
        <v>277</v>
      </c>
      <c r="B34" s="226" t="s">
        <v>190</v>
      </c>
      <c r="C34" s="230" t="s">
        <v>279</v>
      </c>
      <c r="D34" s="235"/>
    </row>
    <row r="35" spans="1:6" x14ac:dyDescent="0.25">
      <c r="A35" s="228" t="s">
        <v>278</v>
      </c>
      <c r="B35" s="226" t="s">
        <v>190</v>
      </c>
      <c r="C35" s="230" t="s">
        <v>280</v>
      </c>
      <c r="D35" s="235"/>
    </row>
    <row r="36" spans="1:6" x14ac:dyDescent="0.25">
      <c r="A36" s="227" t="s">
        <v>281</v>
      </c>
      <c r="B36" s="231" t="s">
        <v>231</v>
      </c>
      <c r="C36" s="225" t="s">
        <v>190</v>
      </c>
      <c r="D36" s="101">
        <f>SUM(D37:D38)</f>
        <v>0</v>
      </c>
      <c r="F36" s="110"/>
    </row>
    <row r="37" spans="1:6" x14ac:dyDescent="0.25">
      <c r="A37" s="228" t="s">
        <v>282</v>
      </c>
      <c r="B37" s="226" t="s">
        <v>190</v>
      </c>
      <c r="C37" s="230" t="s">
        <v>284</v>
      </c>
      <c r="D37" s="235"/>
    </row>
    <row r="38" spans="1:6" x14ac:dyDescent="0.25">
      <c r="A38" s="228" t="s">
        <v>283</v>
      </c>
      <c r="B38" s="226" t="s">
        <v>190</v>
      </c>
      <c r="C38" s="230" t="s">
        <v>285</v>
      </c>
      <c r="D38" s="235"/>
    </row>
    <row r="39" spans="1:6" x14ac:dyDescent="0.25">
      <c r="A39" s="66"/>
      <c r="B39" s="111"/>
      <c r="C39" s="111"/>
      <c r="D39" s="112"/>
    </row>
    <row r="40" spans="1:6" ht="24.75" customHeight="1" x14ac:dyDescent="0.25">
      <c r="A40" s="106" t="s">
        <v>189</v>
      </c>
      <c r="B40" s="54"/>
      <c r="C40" s="54"/>
      <c r="D40" s="101">
        <f>SUM(D12,D20,D22,D24,D28,D30,D33,D36)</f>
        <v>0</v>
      </c>
    </row>
    <row r="41" spans="1:6" x14ac:dyDescent="0.25">
      <c r="A41" s="107"/>
      <c r="B41" s="108"/>
      <c r="C41" s="108"/>
      <c r="D41" s="109"/>
    </row>
    <row r="42" spans="1:6" x14ac:dyDescent="0.25">
      <c r="A42" s="71" t="s">
        <v>123</v>
      </c>
      <c r="B42" s="72"/>
      <c r="C42" s="72"/>
      <c r="D42" s="237"/>
    </row>
    <row r="43" spans="1:6" x14ac:dyDescent="0.25">
      <c r="A43" s="74" t="s">
        <v>192</v>
      </c>
      <c r="B43" s="75"/>
      <c r="C43" s="75"/>
      <c r="D43" s="76">
        <f>D10-D42</f>
        <v>0</v>
      </c>
    </row>
    <row r="44" spans="1:6" x14ac:dyDescent="0.25">
      <c r="A44" s="80" t="s">
        <v>124</v>
      </c>
      <c r="B44" s="85"/>
      <c r="C44" s="85"/>
      <c r="D44" s="87">
        <v>950007</v>
      </c>
    </row>
    <row r="45" spans="1:6" x14ac:dyDescent="0.25">
      <c r="A45" s="78" t="s">
        <v>193</v>
      </c>
      <c r="B45" s="75"/>
      <c r="C45" s="75"/>
      <c r="D45" s="79">
        <f>D10-D44</f>
        <v>-950007</v>
      </c>
    </row>
    <row r="46" spans="1:6" ht="111" customHeight="1" x14ac:dyDescent="0.25">
      <c r="A46" s="88" t="s">
        <v>194</v>
      </c>
      <c r="B46" s="265"/>
      <c r="C46" s="266"/>
      <c r="D46" s="267"/>
    </row>
  </sheetData>
  <sheetProtection sort="0" autoFilter="0"/>
  <mergeCells count="9">
    <mergeCell ref="A3:D3"/>
    <mergeCell ref="A1:D1"/>
    <mergeCell ref="A2:D2"/>
    <mergeCell ref="B46:D46"/>
    <mergeCell ref="A5:D5"/>
    <mergeCell ref="A7:A8"/>
    <mergeCell ref="D7:D8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Z132"/>
  <sheetViews>
    <sheetView zoomScale="80" zoomScaleNormal="80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47.28515625" style="60" customWidth="1"/>
    <col min="2" max="2" width="33.28515625" style="60" customWidth="1"/>
    <col min="3" max="3" width="16.7109375" style="60" customWidth="1"/>
    <col min="4" max="4" width="14.7109375" style="60" customWidth="1"/>
    <col min="5" max="5" width="12.7109375" style="60" customWidth="1"/>
    <col min="6" max="6" width="20.85546875" style="60" customWidth="1"/>
    <col min="7" max="7" width="18.140625" style="60" customWidth="1"/>
    <col min="8" max="8" width="12.5703125" style="60" customWidth="1"/>
    <col min="9" max="9" width="11.42578125" style="60" customWidth="1"/>
    <col min="10" max="10" width="9.140625" style="60"/>
    <col min="11" max="11" width="10.85546875" style="60" customWidth="1"/>
    <col min="12" max="12" width="12.28515625" style="60" customWidth="1"/>
    <col min="13" max="13" width="11.140625" style="60" customWidth="1"/>
    <col min="14" max="14" width="10.5703125" style="60" customWidth="1"/>
    <col min="15" max="15" width="11.42578125" style="60" customWidth="1"/>
    <col min="16" max="16" width="9.140625" style="60"/>
    <col min="17" max="17" width="12.140625" style="60" customWidth="1"/>
    <col min="18" max="18" width="12" style="60" customWidth="1"/>
    <col min="19" max="19" width="16.85546875" style="60" customWidth="1"/>
    <col min="20" max="20" width="15.5703125" style="60" customWidth="1"/>
    <col min="21" max="21" width="14.140625" style="60" customWidth="1"/>
    <col min="22" max="22" width="11.7109375" style="60" customWidth="1"/>
    <col min="23" max="23" width="11.85546875" style="60" customWidth="1"/>
    <col min="24" max="24" width="12.140625" style="60" customWidth="1"/>
    <col min="25" max="25" width="13" style="60" customWidth="1"/>
    <col min="26" max="26" width="11.42578125" style="60" customWidth="1"/>
    <col min="27" max="16384" width="9.140625" style="60"/>
  </cols>
  <sheetData>
    <row r="2" spans="1:26" ht="18.75" x14ac:dyDescent="0.25">
      <c r="A2" s="272" t="s">
        <v>125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</row>
    <row r="4" spans="1:26" ht="232.5" customHeight="1" x14ac:dyDescent="0.25">
      <c r="A4" s="55" t="s">
        <v>119</v>
      </c>
      <c r="B4" s="55" t="s">
        <v>120</v>
      </c>
      <c r="C4" s="55" t="s">
        <v>121</v>
      </c>
      <c r="D4" s="55" t="s">
        <v>126</v>
      </c>
      <c r="E4" s="55" t="s">
        <v>127</v>
      </c>
      <c r="F4" s="55" t="s">
        <v>128</v>
      </c>
      <c r="G4" s="55" t="s">
        <v>129</v>
      </c>
      <c r="H4" s="55" t="s">
        <v>130</v>
      </c>
      <c r="I4" s="55" t="s">
        <v>131</v>
      </c>
      <c r="J4" s="55" t="s">
        <v>132</v>
      </c>
      <c r="K4" s="55" t="s">
        <v>133</v>
      </c>
      <c r="L4" s="55" t="s">
        <v>134</v>
      </c>
      <c r="M4" s="55" t="s">
        <v>135</v>
      </c>
      <c r="N4" s="55" t="s">
        <v>136</v>
      </c>
      <c r="O4" s="55" t="s">
        <v>137</v>
      </c>
      <c r="P4" s="55" t="s">
        <v>138</v>
      </c>
      <c r="Q4" s="55" t="s">
        <v>139</v>
      </c>
      <c r="R4" s="55" t="s">
        <v>140</v>
      </c>
      <c r="S4" s="55" t="s">
        <v>141</v>
      </c>
      <c r="T4" s="55" t="s">
        <v>142</v>
      </c>
      <c r="U4" s="123" t="s">
        <v>206</v>
      </c>
      <c r="V4" s="123" t="s">
        <v>207</v>
      </c>
      <c r="W4" s="123" t="s">
        <v>208</v>
      </c>
      <c r="X4" s="123" t="s">
        <v>209</v>
      </c>
      <c r="Y4" s="123" t="s">
        <v>210</v>
      </c>
      <c r="Z4" s="123" t="s">
        <v>211</v>
      </c>
    </row>
    <row r="5" spans="1:26" ht="21" customHeight="1" x14ac:dyDescent="0.25">
      <c r="A5" s="55"/>
      <c r="B5" s="55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54">
        <v>20</v>
      </c>
      <c r="V5" s="54">
        <v>21</v>
      </c>
      <c r="W5" s="54">
        <v>22</v>
      </c>
      <c r="X5" s="54">
        <v>23</v>
      </c>
      <c r="Y5" s="56">
        <v>24</v>
      </c>
      <c r="Z5" s="54">
        <v>25</v>
      </c>
    </row>
    <row r="6" spans="1:26" ht="41.25" customHeight="1" x14ac:dyDescent="0.25">
      <c r="A6" s="124" t="s">
        <v>247</v>
      </c>
      <c r="B6" s="69">
        <v>52606000000</v>
      </c>
      <c r="C6" s="70" t="s">
        <v>190</v>
      </c>
      <c r="D6" s="92">
        <f>SUM(D9:D15,D17,D19,D21:D23,D25,D27:D28,D30:D31,D33:D34)</f>
        <v>0</v>
      </c>
      <c r="E6" s="92">
        <f t="shared" ref="E6:Z6" si="0">SUM(E9:E15,E17,E19,E21:E23,E25,E27:E28,E30:E31,E33:E34)</f>
        <v>0</v>
      </c>
      <c r="F6" s="92">
        <f t="shared" si="0"/>
        <v>0</v>
      </c>
      <c r="G6" s="92">
        <f t="shared" si="0"/>
        <v>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0</v>
      </c>
      <c r="U6" s="92">
        <f t="shared" si="0"/>
        <v>0</v>
      </c>
      <c r="V6" s="92">
        <f t="shared" si="0"/>
        <v>0</v>
      </c>
      <c r="W6" s="92">
        <f t="shared" si="0"/>
        <v>0</v>
      </c>
      <c r="X6" s="92">
        <f t="shared" si="0"/>
        <v>0</v>
      </c>
      <c r="Y6" s="92">
        <f t="shared" si="0"/>
        <v>0</v>
      </c>
      <c r="Z6" s="92">
        <f t="shared" si="0"/>
        <v>0</v>
      </c>
    </row>
    <row r="7" spans="1:26" ht="27" customHeight="1" x14ac:dyDescent="0.25">
      <c r="A7" s="105" t="s">
        <v>196</v>
      </c>
      <c r="B7" s="132"/>
      <c r="C7" s="63"/>
      <c r="D7" s="127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27"/>
      <c r="R7" s="54"/>
      <c r="S7" s="54"/>
      <c r="T7" s="54"/>
      <c r="U7" s="54"/>
      <c r="V7" s="54"/>
      <c r="W7" s="54"/>
      <c r="X7" s="54"/>
      <c r="Y7" s="54"/>
      <c r="Z7" s="54"/>
    </row>
    <row r="8" spans="1:26" x14ac:dyDescent="0.25">
      <c r="A8" s="62" t="s">
        <v>213</v>
      </c>
      <c r="B8" s="224">
        <v>52606401000</v>
      </c>
      <c r="C8" s="225" t="s">
        <v>190</v>
      </c>
      <c r="D8" s="129">
        <f t="shared" ref="D8" si="1">SUM(E8:P8)</f>
        <v>0</v>
      </c>
      <c r="E8" s="129">
        <f t="shared" ref="E8:Z8" si="2">SUM(E9:E15)</f>
        <v>0</v>
      </c>
      <c r="F8" s="129">
        <f t="shared" si="2"/>
        <v>0</v>
      </c>
      <c r="G8" s="129">
        <f t="shared" si="2"/>
        <v>0</v>
      </c>
      <c r="H8" s="129">
        <f t="shared" si="2"/>
        <v>0</v>
      </c>
      <c r="I8" s="129">
        <f t="shared" si="2"/>
        <v>0</v>
      </c>
      <c r="J8" s="129">
        <f t="shared" si="2"/>
        <v>0</v>
      </c>
      <c r="K8" s="129">
        <f t="shared" si="2"/>
        <v>0</v>
      </c>
      <c r="L8" s="129">
        <f t="shared" si="2"/>
        <v>0</v>
      </c>
      <c r="M8" s="129">
        <f t="shared" si="2"/>
        <v>0</v>
      </c>
      <c r="N8" s="129">
        <f t="shared" si="2"/>
        <v>0</v>
      </c>
      <c r="O8" s="129">
        <f t="shared" si="2"/>
        <v>0</v>
      </c>
      <c r="P8" s="129">
        <f t="shared" si="2"/>
        <v>0</v>
      </c>
      <c r="Q8" s="129">
        <f>SUM(R8:Z8)</f>
        <v>0</v>
      </c>
      <c r="R8" s="129">
        <f t="shared" si="2"/>
        <v>0</v>
      </c>
      <c r="S8" s="129">
        <f t="shared" si="2"/>
        <v>0</v>
      </c>
      <c r="T8" s="129">
        <f t="shared" si="2"/>
        <v>0</v>
      </c>
      <c r="U8" s="129">
        <f t="shared" si="2"/>
        <v>0</v>
      </c>
      <c r="V8" s="129">
        <f t="shared" si="2"/>
        <v>0</v>
      </c>
      <c r="W8" s="129">
        <f t="shared" si="2"/>
        <v>0</v>
      </c>
      <c r="X8" s="129">
        <f t="shared" si="2"/>
        <v>0</v>
      </c>
      <c r="Y8" s="129">
        <f t="shared" si="2"/>
        <v>0</v>
      </c>
      <c r="Z8" s="129">
        <f t="shared" si="2"/>
        <v>0</v>
      </c>
    </row>
    <row r="9" spans="1:26" x14ac:dyDescent="0.25">
      <c r="A9" s="56" t="s">
        <v>248</v>
      </c>
      <c r="B9" s="223" t="s">
        <v>190</v>
      </c>
      <c r="C9" s="226" t="s">
        <v>255</v>
      </c>
      <c r="D9" s="130">
        <f>SUM(E9:P9)</f>
        <v>0</v>
      </c>
      <c r="E9" s="235"/>
      <c r="F9" s="235"/>
      <c r="G9" s="235"/>
      <c r="H9" s="235"/>
      <c r="I9" s="235"/>
      <c r="J9" s="238"/>
      <c r="K9" s="235"/>
      <c r="L9" s="235"/>
      <c r="M9" s="235"/>
      <c r="N9" s="235"/>
      <c r="O9" s="235"/>
      <c r="P9" s="235"/>
      <c r="Q9" s="130">
        <f>SUM(R9:Z9)</f>
        <v>0</v>
      </c>
      <c r="R9" s="235"/>
      <c r="S9" s="235"/>
      <c r="T9" s="235"/>
      <c r="U9" s="235"/>
      <c r="V9" s="235"/>
      <c r="W9" s="235"/>
      <c r="X9" s="235"/>
      <c r="Y9" s="235"/>
      <c r="Z9" s="235"/>
    </row>
    <row r="10" spans="1:26" x14ac:dyDescent="0.25">
      <c r="A10" s="56" t="s">
        <v>249</v>
      </c>
      <c r="B10" s="223" t="s">
        <v>190</v>
      </c>
      <c r="C10" s="226" t="s">
        <v>256</v>
      </c>
      <c r="D10" s="130">
        <f t="shared" ref="D10:D34" si="3">SUM(E10:P10)</f>
        <v>0</v>
      </c>
      <c r="E10" s="235"/>
      <c r="F10" s="235"/>
      <c r="G10" s="235"/>
      <c r="H10" s="235"/>
      <c r="I10" s="235"/>
      <c r="J10" s="238"/>
      <c r="K10" s="235"/>
      <c r="L10" s="235"/>
      <c r="M10" s="235"/>
      <c r="N10" s="235"/>
      <c r="O10" s="235"/>
      <c r="P10" s="235"/>
      <c r="Q10" s="130">
        <f t="shared" ref="Q10:Q34" si="4">SUM(R10:Z10)</f>
        <v>0</v>
      </c>
      <c r="R10" s="235"/>
      <c r="S10" s="235"/>
      <c r="T10" s="235"/>
      <c r="U10" s="235"/>
      <c r="V10" s="235"/>
      <c r="W10" s="235"/>
      <c r="X10" s="235"/>
      <c r="Y10" s="235"/>
      <c r="Z10" s="235"/>
    </row>
    <row r="11" spans="1:26" x14ac:dyDescent="0.25">
      <c r="A11" s="56" t="s">
        <v>250</v>
      </c>
      <c r="B11" s="223" t="s">
        <v>190</v>
      </c>
      <c r="C11" s="226" t="s">
        <v>257</v>
      </c>
      <c r="D11" s="130">
        <f t="shared" si="3"/>
        <v>0</v>
      </c>
      <c r="E11" s="235"/>
      <c r="F11" s="235"/>
      <c r="G11" s="235"/>
      <c r="H11" s="235"/>
      <c r="I11" s="235"/>
      <c r="J11" s="238"/>
      <c r="K11" s="235"/>
      <c r="L11" s="235"/>
      <c r="M11" s="235"/>
      <c r="N11" s="235"/>
      <c r="O11" s="235"/>
      <c r="P11" s="235"/>
      <c r="Q11" s="130">
        <f t="shared" si="4"/>
        <v>0</v>
      </c>
      <c r="R11" s="235"/>
      <c r="S11" s="235"/>
      <c r="T11" s="235"/>
      <c r="U11" s="235"/>
      <c r="V11" s="235"/>
      <c r="W11" s="235"/>
      <c r="X11" s="235"/>
      <c r="Y11" s="235"/>
      <c r="Z11" s="235"/>
    </row>
    <row r="12" spans="1:26" x14ac:dyDescent="0.25">
      <c r="A12" s="56" t="s">
        <v>251</v>
      </c>
      <c r="B12" s="223" t="s">
        <v>190</v>
      </c>
      <c r="C12" s="226" t="s">
        <v>258</v>
      </c>
      <c r="D12" s="130">
        <f t="shared" si="3"/>
        <v>0</v>
      </c>
      <c r="E12" s="235"/>
      <c r="F12" s="235"/>
      <c r="G12" s="235"/>
      <c r="H12" s="235"/>
      <c r="I12" s="235"/>
      <c r="J12" s="238"/>
      <c r="K12" s="235"/>
      <c r="L12" s="235"/>
      <c r="M12" s="235"/>
      <c r="N12" s="235"/>
      <c r="O12" s="235"/>
      <c r="P12" s="235"/>
      <c r="Q12" s="130">
        <f t="shared" si="4"/>
        <v>0</v>
      </c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x14ac:dyDescent="0.25">
      <c r="A13" s="56" t="s">
        <v>252</v>
      </c>
      <c r="B13" s="223" t="s">
        <v>190</v>
      </c>
      <c r="C13" s="226" t="s">
        <v>259</v>
      </c>
      <c r="D13" s="130">
        <f t="shared" si="3"/>
        <v>0</v>
      </c>
      <c r="E13" s="235"/>
      <c r="F13" s="235"/>
      <c r="G13" s="235"/>
      <c r="H13" s="235"/>
      <c r="I13" s="235"/>
      <c r="J13" s="238"/>
      <c r="K13" s="235"/>
      <c r="L13" s="235"/>
      <c r="M13" s="235"/>
      <c r="N13" s="235"/>
      <c r="O13" s="235"/>
      <c r="P13" s="235"/>
      <c r="Q13" s="130">
        <f t="shared" si="4"/>
        <v>0</v>
      </c>
      <c r="R13" s="235"/>
      <c r="S13" s="235"/>
      <c r="T13" s="235"/>
      <c r="U13" s="235"/>
      <c r="V13" s="235"/>
      <c r="W13" s="235"/>
      <c r="X13" s="235"/>
      <c r="Y13" s="235"/>
      <c r="Z13" s="235"/>
    </row>
    <row r="14" spans="1:26" x14ac:dyDescent="0.25">
      <c r="A14" s="56" t="s">
        <v>253</v>
      </c>
      <c r="B14" s="223" t="s">
        <v>190</v>
      </c>
      <c r="C14" s="226" t="s">
        <v>260</v>
      </c>
      <c r="D14" s="130">
        <f t="shared" si="3"/>
        <v>0</v>
      </c>
      <c r="E14" s="235"/>
      <c r="F14" s="235"/>
      <c r="G14" s="235"/>
      <c r="H14" s="235"/>
      <c r="I14" s="235"/>
      <c r="J14" s="238"/>
      <c r="K14" s="235"/>
      <c r="L14" s="235"/>
      <c r="M14" s="235"/>
      <c r="N14" s="235"/>
      <c r="O14" s="235"/>
      <c r="P14" s="235"/>
      <c r="Q14" s="130">
        <f t="shared" si="4"/>
        <v>0</v>
      </c>
      <c r="R14" s="235"/>
      <c r="S14" s="235"/>
      <c r="T14" s="235"/>
      <c r="U14" s="235"/>
      <c r="V14" s="235"/>
      <c r="W14" s="235"/>
      <c r="X14" s="235"/>
      <c r="Y14" s="235"/>
      <c r="Z14" s="235"/>
    </row>
    <row r="15" spans="1:26" x14ac:dyDescent="0.25">
      <c r="A15" s="56" t="s">
        <v>254</v>
      </c>
      <c r="B15" s="223" t="s">
        <v>190</v>
      </c>
      <c r="C15" s="226" t="s">
        <v>261</v>
      </c>
      <c r="D15" s="130">
        <f t="shared" si="3"/>
        <v>0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130">
        <f t="shared" si="4"/>
        <v>0</v>
      </c>
      <c r="R15" s="239"/>
      <c r="S15" s="239"/>
      <c r="T15" s="239"/>
      <c r="U15" s="239"/>
      <c r="V15" s="239"/>
      <c r="W15" s="239"/>
      <c r="X15" s="239"/>
      <c r="Y15" s="239"/>
      <c r="Z15" s="239"/>
    </row>
    <row r="16" spans="1:26" x14ac:dyDescent="0.25">
      <c r="A16" s="62" t="s">
        <v>214</v>
      </c>
      <c r="B16" s="224">
        <v>52606402000</v>
      </c>
      <c r="C16" s="225" t="s">
        <v>190</v>
      </c>
      <c r="D16" s="129">
        <f t="shared" si="3"/>
        <v>0</v>
      </c>
      <c r="E16" s="129">
        <f t="shared" ref="E16:Z16" si="5">E17</f>
        <v>0</v>
      </c>
      <c r="F16" s="129">
        <f t="shared" si="5"/>
        <v>0</v>
      </c>
      <c r="G16" s="129">
        <f t="shared" si="5"/>
        <v>0</v>
      </c>
      <c r="H16" s="129">
        <f t="shared" si="5"/>
        <v>0</v>
      </c>
      <c r="I16" s="129">
        <f t="shared" si="5"/>
        <v>0</v>
      </c>
      <c r="J16" s="129">
        <f t="shared" si="5"/>
        <v>0</v>
      </c>
      <c r="K16" s="129">
        <f t="shared" si="5"/>
        <v>0</v>
      </c>
      <c r="L16" s="129">
        <f t="shared" si="5"/>
        <v>0</v>
      </c>
      <c r="M16" s="129">
        <f t="shared" si="5"/>
        <v>0</v>
      </c>
      <c r="N16" s="129">
        <f t="shared" si="5"/>
        <v>0</v>
      </c>
      <c r="O16" s="129">
        <f t="shared" si="5"/>
        <v>0</v>
      </c>
      <c r="P16" s="129">
        <f t="shared" si="5"/>
        <v>0</v>
      </c>
      <c r="Q16" s="129">
        <f t="shared" si="4"/>
        <v>0</v>
      </c>
      <c r="R16" s="129">
        <f t="shared" si="5"/>
        <v>0</v>
      </c>
      <c r="S16" s="129">
        <f t="shared" si="5"/>
        <v>0</v>
      </c>
      <c r="T16" s="129">
        <f t="shared" si="5"/>
        <v>0</v>
      </c>
      <c r="U16" s="129">
        <f t="shared" si="5"/>
        <v>0</v>
      </c>
      <c r="V16" s="129">
        <f t="shared" si="5"/>
        <v>0</v>
      </c>
      <c r="W16" s="129">
        <f t="shared" si="5"/>
        <v>0</v>
      </c>
      <c r="X16" s="129">
        <f t="shared" si="5"/>
        <v>0</v>
      </c>
      <c r="Y16" s="129">
        <f t="shared" si="5"/>
        <v>0</v>
      </c>
      <c r="Z16" s="129">
        <f t="shared" si="5"/>
        <v>0</v>
      </c>
    </row>
    <row r="17" spans="1:26" x14ac:dyDescent="0.25">
      <c r="A17" s="56" t="s">
        <v>262</v>
      </c>
      <c r="B17" s="226" t="s">
        <v>190</v>
      </c>
      <c r="C17" s="226">
        <v>52606402101</v>
      </c>
      <c r="D17" s="130">
        <f t="shared" si="3"/>
        <v>0</v>
      </c>
      <c r="E17" s="235"/>
      <c r="F17" s="235"/>
      <c r="G17" s="235"/>
      <c r="H17" s="235"/>
      <c r="I17" s="235"/>
      <c r="J17" s="238"/>
      <c r="K17" s="235"/>
      <c r="L17" s="235"/>
      <c r="M17" s="235"/>
      <c r="N17" s="235"/>
      <c r="O17" s="235"/>
      <c r="P17" s="235"/>
      <c r="Q17" s="130">
        <f t="shared" si="4"/>
        <v>0</v>
      </c>
      <c r="R17" s="235"/>
      <c r="S17" s="235"/>
      <c r="T17" s="235"/>
      <c r="U17" s="235"/>
      <c r="V17" s="235"/>
      <c r="W17" s="235"/>
      <c r="X17" s="235"/>
      <c r="Y17" s="235"/>
      <c r="Z17" s="235"/>
    </row>
    <row r="18" spans="1:26" x14ac:dyDescent="0.25">
      <c r="A18" s="227" t="s">
        <v>215</v>
      </c>
      <c r="B18" s="229">
        <v>52606404000</v>
      </c>
      <c r="C18" s="230" t="s">
        <v>190</v>
      </c>
      <c r="D18" s="129">
        <f t="shared" si="3"/>
        <v>0</v>
      </c>
      <c r="E18" s="129">
        <f t="shared" ref="E18:Z18" si="6">E19</f>
        <v>0</v>
      </c>
      <c r="F18" s="129">
        <f t="shared" si="6"/>
        <v>0</v>
      </c>
      <c r="G18" s="129">
        <f t="shared" si="6"/>
        <v>0</v>
      </c>
      <c r="H18" s="129">
        <f t="shared" si="6"/>
        <v>0</v>
      </c>
      <c r="I18" s="129">
        <f t="shared" si="6"/>
        <v>0</v>
      </c>
      <c r="J18" s="129">
        <f t="shared" si="6"/>
        <v>0</v>
      </c>
      <c r="K18" s="129">
        <f t="shared" si="6"/>
        <v>0</v>
      </c>
      <c r="L18" s="129">
        <f t="shared" si="6"/>
        <v>0</v>
      </c>
      <c r="M18" s="129">
        <f t="shared" si="6"/>
        <v>0</v>
      </c>
      <c r="N18" s="129">
        <f t="shared" si="6"/>
        <v>0</v>
      </c>
      <c r="O18" s="129">
        <f t="shared" si="6"/>
        <v>0</v>
      </c>
      <c r="P18" s="129">
        <f t="shared" si="6"/>
        <v>0</v>
      </c>
      <c r="Q18" s="129">
        <f t="shared" si="4"/>
        <v>0</v>
      </c>
      <c r="R18" s="129">
        <f t="shared" si="6"/>
        <v>0</v>
      </c>
      <c r="S18" s="129">
        <f t="shared" si="6"/>
        <v>0</v>
      </c>
      <c r="T18" s="129">
        <f t="shared" si="6"/>
        <v>0</v>
      </c>
      <c r="U18" s="129">
        <f t="shared" si="6"/>
        <v>0</v>
      </c>
      <c r="V18" s="129">
        <f t="shared" si="6"/>
        <v>0</v>
      </c>
      <c r="W18" s="129">
        <f t="shared" si="6"/>
        <v>0</v>
      </c>
      <c r="X18" s="129">
        <f t="shared" si="6"/>
        <v>0</v>
      </c>
      <c r="Y18" s="129">
        <f t="shared" si="6"/>
        <v>0</v>
      </c>
      <c r="Z18" s="129">
        <f t="shared" si="6"/>
        <v>0</v>
      </c>
    </row>
    <row r="19" spans="1:26" x14ac:dyDescent="0.25">
      <c r="A19" s="228" t="s">
        <v>263</v>
      </c>
      <c r="B19" s="226" t="s">
        <v>190</v>
      </c>
      <c r="C19" s="230" t="s">
        <v>264</v>
      </c>
      <c r="D19" s="130">
        <f t="shared" si="3"/>
        <v>0</v>
      </c>
      <c r="E19" s="235"/>
      <c r="F19" s="235"/>
      <c r="G19" s="235"/>
      <c r="H19" s="235"/>
      <c r="I19" s="235"/>
      <c r="J19" s="238"/>
      <c r="K19" s="235"/>
      <c r="L19" s="235"/>
      <c r="M19" s="235"/>
      <c r="N19" s="235"/>
      <c r="O19" s="235"/>
      <c r="P19" s="235"/>
      <c r="Q19" s="130">
        <f t="shared" si="4"/>
        <v>0</v>
      </c>
      <c r="R19" s="235"/>
      <c r="S19" s="235"/>
      <c r="T19" s="235"/>
      <c r="U19" s="235"/>
      <c r="V19" s="235"/>
      <c r="W19" s="235"/>
      <c r="X19" s="235"/>
      <c r="Y19" s="235"/>
      <c r="Z19" s="235"/>
    </row>
    <row r="20" spans="1:26" x14ac:dyDescent="0.25">
      <c r="A20" s="227" t="s">
        <v>216</v>
      </c>
      <c r="B20" s="231" t="s">
        <v>227</v>
      </c>
      <c r="C20" s="226" t="s">
        <v>190</v>
      </c>
      <c r="D20" s="129">
        <f t="shared" si="3"/>
        <v>0</v>
      </c>
      <c r="E20" s="129">
        <f t="shared" ref="E20:Z20" si="7">SUM(E21:E23)</f>
        <v>0</v>
      </c>
      <c r="F20" s="129">
        <f t="shared" si="7"/>
        <v>0</v>
      </c>
      <c r="G20" s="129">
        <f t="shared" si="7"/>
        <v>0</v>
      </c>
      <c r="H20" s="129">
        <f t="shared" si="7"/>
        <v>0</v>
      </c>
      <c r="I20" s="129">
        <f t="shared" si="7"/>
        <v>0</v>
      </c>
      <c r="J20" s="129">
        <f t="shared" si="7"/>
        <v>0</v>
      </c>
      <c r="K20" s="129">
        <f t="shared" si="7"/>
        <v>0</v>
      </c>
      <c r="L20" s="129">
        <f t="shared" si="7"/>
        <v>0</v>
      </c>
      <c r="M20" s="129">
        <f t="shared" si="7"/>
        <v>0</v>
      </c>
      <c r="N20" s="129">
        <f t="shared" si="7"/>
        <v>0</v>
      </c>
      <c r="O20" s="129">
        <f t="shared" si="7"/>
        <v>0</v>
      </c>
      <c r="P20" s="129">
        <f t="shared" si="7"/>
        <v>0</v>
      </c>
      <c r="Q20" s="129">
        <f t="shared" si="4"/>
        <v>0</v>
      </c>
      <c r="R20" s="129">
        <f t="shared" si="7"/>
        <v>0</v>
      </c>
      <c r="S20" s="129">
        <f t="shared" si="7"/>
        <v>0</v>
      </c>
      <c r="T20" s="129">
        <f t="shared" si="7"/>
        <v>0</v>
      </c>
      <c r="U20" s="129">
        <f t="shared" si="7"/>
        <v>0</v>
      </c>
      <c r="V20" s="129">
        <f t="shared" si="7"/>
        <v>0</v>
      </c>
      <c r="W20" s="129">
        <f t="shared" si="7"/>
        <v>0</v>
      </c>
      <c r="X20" s="129">
        <f t="shared" si="7"/>
        <v>0</v>
      </c>
      <c r="Y20" s="129">
        <f t="shared" si="7"/>
        <v>0</v>
      </c>
      <c r="Z20" s="129">
        <f t="shared" si="7"/>
        <v>0</v>
      </c>
    </row>
    <row r="21" spans="1:26" x14ac:dyDescent="0.25">
      <c r="A21" s="228" t="s">
        <v>265</v>
      </c>
      <c r="B21" s="226" t="s">
        <v>190</v>
      </c>
      <c r="C21" s="230" t="s">
        <v>268</v>
      </c>
      <c r="D21" s="130">
        <f t="shared" si="3"/>
        <v>0</v>
      </c>
      <c r="E21" s="235"/>
      <c r="F21" s="235"/>
      <c r="G21" s="235"/>
      <c r="H21" s="235"/>
      <c r="I21" s="235"/>
      <c r="J21" s="238"/>
      <c r="K21" s="235"/>
      <c r="L21" s="235"/>
      <c r="M21" s="235"/>
      <c r="N21" s="235"/>
      <c r="O21" s="235"/>
      <c r="P21" s="235"/>
      <c r="Q21" s="130">
        <f t="shared" si="4"/>
        <v>0</v>
      </c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x14ac:dyDescent="0.25">
      <c r="A22" s="228" t="s">
        <v>266</v>
      </c>
      <c r="B22" s="226" t="s">
        <v>190</v>
      </c>
      <c r="C22" s="230" t="s">
        <v>269</v>
      </c>
      <c r="D22" s="130">
        <f t="shared" si="3"/>
        <v>0</v>
      </c>
      <c r="E22" s="235"/>
      <c r="F22" s="235"/>
      <c r="G22" s="235"/>
      <c r="H22" s="235"/>
      <c r="I22" s="235"/>
      <c r="J22" s="238"/>
      <c r="K22" s="235"/>
      <c r="L22" s="235"/>
      <c r="M22" s="235"/>
      <c r="N22" s="235"/>
      <c r="O22" s="235"/>
      <c r="P22" s="235"/>
      <c r="Q22" s="130">
        <f t="shared" si="4"/>
        <v>0</v>
      </c>
      <c r="R22" s="235"/>
      <c r="S22" s="235"/>
      <c r="T22" s="235"/>
      <c r="U22" s="235"/>
      <c r="V22" s="235"/>
      <c r="W22" s="235"/>
      <c r="X22" s="235"/>
      <c r="Y22" s="235"/>
      <c r="Z22" s="235"/>
    </row>
    <row r="23" spans="1:26" x14ac:dyDescent="0.25">
      <c r="A23" s="228" t="s">
        <v>267</v>
      </c>
      <c r="B23" s="226" t="s">
        <v>190</v>
      </c>
      <c r="C23" s="230" t="s">
        <v>270</v>
      </c>
      <c r="D23" s="130">
        <f t="shared" si="3"/>
        <v>0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130">
        <f t="shared" si="4"/>
        <v>0</v>
      </c>
      <c r="R23" s="239"/>
      <c r="S23" s="239"/>
      <c r="T23" s="239"/>
      <c r="U23" s="239"/>
      <c r="V23" s="239"/>
      <c r="W23" s="239"/>
      <c r="X23" s="239"/>
      <c r="Y23" s="239"/>
      <c r="Z23" s="239"/>
    </row>
    <row r="24" spans="1:26" x14ac:dyDescent="0.25">
      <c r="A24" s="227" t="s">
        <v>217</v>
      </c>
      <c r="B24" s="231" t="s">
        <v>228</v>
      </c>
      <c r="C24" s="225" t="s">
        <v>190</v>
      </c>
      <c r="D24" s="129">
        <f t="shared" si="3"/>
        <v>0</v>
      </c>
      <c r="E24" s="129">
        <f t="shared" ref="E24:Z24" si="8">E25</f>
        <v>0</v>
      </c>
      <c r="F24" s="129">
        <f t="shared" si="8"/>
        <v>0</v>
      </c>
      <c r="G24" s="129">
        <f t="shared" si="8"/>
        <v>0</v>
      </c>
      <c r="H24" s="129">
        <f t="shared" si="8"/>
        <v>0</v>
      </c>
      <c r="I24" s="129">
        <f t="shared" si="8"/>
        <v>0</v>
      </c>
      <c r="J24" s="129">
        <f t="shared" si="8"/>
        <v>0</v>
      </c>
      <c r="K24" s="129">
        <f t="shared" si="8"/>
        <v>0</v>
      </c>
      <c r="L24" s="129">
        <f t="shared" si="8"/>
        <v>0</v>
      </c>
      <c r="M24" s="129">
        <f t="shared" si="8"/>
        <v>0</v>
      </c>
      <c r="N24" s="129">
        <f t="shared" si="8"/>
        <v>0</v>
      </c>
      <c r="O24" s="129">
        <f t="shared" si="8"/>
        <v>0</v>
      </c>
      <c r="P24" s="129">
        <f t="shared" si="8"/>
        <v>0</v>
      </c>
      <c r="Q24" s="129">
        <f t="shared" si="4"/>
        <v>0</v>
      </c>
      <c r="R24" s="129">
        <f t="shared" si="8"/>
        <v>0</v>
      </c>
      <c r="S24" s="129">
        <f t="shared" si="8"/>
        <v>0</v>
      </c>
      <c r="T24" s="129">
        <f t="shared" si="8"/>
        <v>0</v>
      </c>
      <c r="U24" s="129">
        <f t="shared" si="8"/>
        <v>0</v>
      </c>
      <c r="V24" s="129">
        <f t="shared" si="8"/>
        <v>0</v>
      </c>
      <c r="W24" s="129">
        <f t="shared" si="8"/>
        <v>0</v>
      </c>
      <c r="X24" s="129">
        <f t="shared" si="8"/>
        <v>0</v>
      </c>
      <c r="Y24" s="129">
        <f t="shared" si="8"/>
        <v>0</v>
      </c>
      <c r="Z24" s="129">
        <f t="shared" si="8"/>
        <v>0</v>
      </c>
    </row>
    <row r="25" spans="1:26" x14ac:dyDescent="0.25">
      <c r="A25" s="228" t="s">
        <v>271</v>
      </c>
      <c r="B25" s="226" t="s">
        <v>190</v>
      </c>
      <c r="C25" s="230" t="s">
        <v>272</v>
      </c>
      <c r="D25" s="130">
        <f t="shared" si="3"/>
        <v>0</v>
      </c>
      <c r="E25" s="235"/>
      <c r="F25" s="235"/>
      <c r="G25" s="235"/>
      <c r="H25" s="235"/>
      <c r="I25" s="235"/>
      <c r="J25" s="238"/>
      <c r="K25" s="235"/>
      <c r="L25" s="235"/>
      <c r="M25" s="235"/>
      <c r="N25" s="235"/>
      <c r="O25" s="235"/>
      <c r="P25" s="235"/>
      <c r="Q25" s="130">
        <f t="shared" si="4"/>
        <v>0</v>
      </c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x14ac:dyDescent="0.25">
      <c r="A26" s="227" t="s">
        <v>218</v>
      </c>
      <c r="B26" s="231" t="s">
        <v>229</v>
      </c>
      <c r="C26" s="225" t="s">
        <v>190</v>
      </c>
      <c r="D26" s="129">
        <f t="shared" si="3"/>
        <v>0</v>
      </c>
      <c r="E26" s="129">
        <f t="shared" ref="E26:Z26" si="9">SUM(E27:E28)</f>
        <v>0</v>
      </c>
      <c r="F26" s="129">
        <f t="shared" si="9"/>
        <v>0</v>
      </c>
      <c r="G26" s="129">
        <f t="shared" si="9"/>
        <v>0</v>
      </c>
      <c r="H26" s="129">
        <f t="shared" si="9"/>
        <v>0</v>
      </c>
      <c r="I26" s="129">
        <f t="shared" si="9"/>
        <v>0</v>
      </c>
      <c r="J26" s="129">
        <f t="shared" si="9"/>
        <v>0</v>
      </c>
      <c r="K26" s="129">
        <f t="shared" si="9"/>
        <v>0</v>
      </c>
      <c r="L26" s="129">
        <f t="shared" si="9"/>
        <v>0</v>
      </c>
      <c r="M26" s="129">
        <f t="shared" si="9"/>
        <v>0</v>
      </c>
      <c r="N26" s="129">
        <f t="shared" si="9"/>
        <v>0</v>
      </c>
      <c r="O26" s="129">
        <f t="shared" si="9"/>
        <v>0</v>
      </c>
      <c r="P26" s="129">
        <f t="shared" si="9"/>
        <v>0</v>
      </c>
      <c r="Q26" s="129">
        <f t="shared" si="4"/>
        <v>0</v>
      </c>
      <c r="R26" s="129">
        <f t="shared" si="9"/>
        <v>0</v>
      </c>
      <c r="S26" s="129">
        <f t="shared" si="9"/>
        <v>0</v>
      </c>
      <c r="T26" s="129">
        <f t="shared" si="9"/>
        <v>0</v>
      </c>
      <c r="U26" s="129">
        <f t="shared" si="9"/>
        <v>0</v>
      </c>
      <c r="V26" s="129">
        <f t="shared" si="9"/>
        <v>0</v>
      </c>
      <c r="W26" s="129">
        <f t="shared" si="9"/>
        <v>0</v>
      </c>
      <c r="X26" s="129">
        <f t="shared" si="9"/>
        <v>0</v>
      </c>
      <c r="Y26" s="129">
        <f t="shared" si="9"/>
        <v>0</v>
      </c>
      <c r="Z26" s="129">
        <f t="shared" si="9"/>
        <v>0</v>
      </c>
    </row>
    <row r="27" spans="1:26" x14ac:dyDescent="0.25">
      <c r="A27" s="228" t="s">
        <v>273</v>
      </c>
      <c r="B27" s="226" t="s">
        <v>190</v>
      </c>
      <c r="C27" s="230" t="s">
        <v>275</v>
      </c>
      <c r="D27" s="130">
        <f t="shared" si="3"/>
        <v>0</v>
      </c>
      <c r="E27" s="235"/>
      <c r="F27" s="235"/>
      <c r="G27" s="235"/>
      <c r="H27" s="235"/>
      <c r="I27" s="235"/>
      <c r="J27" s="238"/>
      <c r="K27" s="235"/>
      <c r="L27" s="235"/>
      <c r="M27" s="235"/>
      <c r="N27" s="235"/>
      <c r="O27" s="235"/>
      <c r="P27" s="235"/>
      <c r="Q27" s="130">
        <f t="shared" si="4"/>
        <v>0</v>
      </c>
      <c r="R27" s="235"/>
      <c r="S27" s="235"/>
      <c r="T27" s="235"/>
      <c r="U27" s="235"/>
      <c r="V27" s="235"/>
      <c r="W27" s="235"/>
      <c r="X27" s="235"/>
      <c r="Y27" s="235"/>
      <c r="Z27" s="235"/>
    </row>
    <row r="28" spans="1:26" x14ac:dyDescent="0.25">
      <c r="A28" s="228" t="s">
        <v>274</v>
      </c>
      <c r="B28" s="226" t="s">
        <v>190</v>
      </c>
      <c r="C28" s="230" t="s">
        <v>276</v>
      </c>
      <c r="D28" s="130">
        <f t="shared" si="3"/>
        <v>0</v>
      </c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130">
        <f t="shared" si="4"/>
        <v>0</v>
      </c>
      <c r="R28" s="239"/>
      <c r="S28" s="239"/>
      <c r="T28" s="239"/>
      <c r="U28" s="239"/>
      <c r="V28" s="239"/>
      <c r="W28" s="239"/>
      <c r="X28" s="239"/>
      <c r="Y28" s="239"/>
      <c r="Z28" s="239"/>
    </row>
    <row r="29" spans="1:26" x14ac:dyDescent="0.25">
      <c r="A29" s="227" t="s">
        <v>219</v>
      </c>
      <c r="B29" s="231" t="s">
        <v>230</v>
      </c>
      <c r="C29" s="225" t="s">
        <v>190</v>
      </c>
      <c r="D29" s="129">
        <f t="shared" si="3"/>
        <v>0</v>
      </c>
      <c r="E29" s="129">
        <f t="shared" ref="E29:Z29" si="10">SUM(E30:E31)</f>
        <v>0</v>
      </c>
      <c r="F29" s="129">
        <f t="shared" si="10"/>
        <v>0</v>
      </c>
      <c r="G29" s="129">
        <f t="shared" si="10"/>
        <v>0</v>
      </c>
      <c r="H29" s="129">
        <f t="shared" si="10"/>
        <v>0</v>
      </c>
      <c r="I29" s="129">
        <f t="shared" si="10"/>
        <v>0</v>
      </c>
      <c r="J29" s="129">
        <f t="shared" si="10"/>
        <v>0</v>
      </c>
      <c r="K29" s="129">
        <f t="shared" si="10"/>
        <v>0</v>
      </c>
      <c r="L29" s="129">
        <f t="shared" si="10"/>
        <v>0</v>
      </c>
      <c r="M29" s="129">
        <f t="shared" si="10"/>
        <v>0</v>
      </c>
      <c r="N29" s="129">
        <f t="shared" si="10"/>
        <v>0</v>
      </c>
      <c r="O29" s="129">
        <f t="shared" si="10"/>
        <v>0</v>
      </c>
      <c r="P29" s="129">
        <f t="shared" si="10"/>
        <v>0</v>
      </c>
      <c r="Q29" s="129">
        <f t="shared" si="4"/>
        <v>0</v>
      </c>
      <c r="R29" s="129">
        <f t="shared" si="10"/>
        <v>0</v>
      </c>
      <c r="S29" s="129">
        <f t="shared" si="10"/>
        <v>0</v>
      </c>
      <c r="T29" s="129">
        <f t="shared" si="10"/>
        <v>0</v>
      </c>
      <c r="U29" s="129">
        <f t="shared" si="10"/>
        <v>0</v>
      </c>
      <c r="V29" s="129">
        <f t="shared" si="10"/>
        <v>0</v>
      </c>
      <c r="W29" s="129">
        <f t="shared" si="10"/>
        <v>0</v>
      </c>
      <c r="X29" s="129">
        <f t="shared" si="10"/>
        <v>0</v>
      </c>
      <c r="Y29" s="129">
        <f t="shared" si="10"/>
        <v>0</v>
      </c>
      <c r="Z29" s="129">
        <f t="shared" si="10"/>
        <v>0</v>
      </c>
    </row>
    <row r="30" spans="1:26" x14ac:dyDescent="0.25">
      <c r="A30" s="228" t="s">
        <v>277</v>
      </c>
      <c r="B30" s="226" t="s">
        <v>190</v>
      </c>
      <c r="C30" s="230" t="s">
        <v>279</v>
      </c>
      <c r="D30" s="130">
        <f t="shared" si="3"/>
        <v>0</v>
      </c>
      <c r="E30" s="235"/>
      <c r="F30" s="235"/>
      <c r="G30" s="235"/>
      <c r="H30" s="235"/>
      <c r="I30" s="235"/>
      <c r="J30" s="238"/>
      <c r="K30" s="235"/>
      <c r="L30" s="235"/>
      <c r="M30" s="235"/>
      <c r="N30" s="235"/>
      <c r="O30" s="235"/>
      <c r="P30" s="235"/>
      <c r="Q30" s="130">
        <f t="shared" si="4"/>
        <v>0</v>
      </c>
      <c r="R30" s="235"/>
      <c r="S30" s="235"/>
      <c r="T30" s="235"/>
      <c r="U30" s="235"/>
      <c r="V30" s="235"/>
      <c r="W30" s="235"/>
      <c r="X30" s="235"/>
      <c r="Y30" s="235"/>
      <c r="Z30" s="235"/>
    </row>
    <row r="31" spans="1:26" x14ac:dyDescent="0.25">
      <c r="A31" s="228" t="s">
        <v>278</v>
      </c>
      <c r="B31" s="226" t="s">
        <v>190</v>
      </c>
      <c r="C31" s="230" t="s">
        <v>280</v>
      </c>
      <c r="D31" s="130">
        <f t="shared" si="3"/>
        <v>0</v>
      </c>
      <c r="E31" s="235"/>
      <c r="F31" s="235"/>
      <c r="G31" s="235"/>
      <c r="H31" s="235"/>
      <c r="I31" s="235"/>
      <c r="J31" s="238"/>
      <c r="K31" s="235"/>
      <c r="L31" s="235"/>
      <c r="M31" s="235"/>
      <c r="N31" s="235"/>
      <c r="O31" s="235"/>
      <c r="P31" s="235"/>
      <c r="Q31" s="130">
        <f t="shared" si="4"/>
        <v>0</v>
      </c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x14ac:dyDescent="0.25">
      <c r="A32" s="227" t="s">
        <v>281</v>
      </c>
      <c r="B32" s="231" t="s">
        <v>231</v>
      </c>
      <c r="C32" s="225" t="s">
        <v>190</v>
      </c>
      <c r="D32" s="129">
        <f t="shared" si="3"/>
        <v>0</v>
      </c>
      <c r="E32" s="129">
        <f t="shared" ref="E32:Z32" si="11">SUM(E33:E34)</f>
        <v>0</v>
      </c>
      <c r="F32" s="129">
        <f t="shared" si="11"/>
        <v>0</v>
      </c>
      <c r="G32" s="129">
        <f t="shared" si="11"/>
        <v>0</v>
      </c>
      <c r="H32" s="129">
        <f t="shared" si="11"/>
        <v>0</v>
      </c>
      <c r="I32" s="129">
        <f t="shared" si="11"/>
        <v>0</v>
      </c>
      <c r="J32" s="129">
        <f t="shared" si="11"/>
        <v>0</v>
      </c>
      <c r="K32" s="129">
        <f t="shared" si="11"/>
        <v>0</v>
      </c>
      <c r="L32" s="129">
        <f t="shared" si="11"/>
        <v>0</v>
      </c>
      <c r="M32" s="129">
        <f t="shared" si="11"/>
        <v>0</v>
      </c>
      <c r="N32" s="129">
        <f t="shared" si="11"/>
        <v>0</v>
      </c>
      <c r="O32" s="129">
        <f t="shared" si="11"/>
        <v>0</v>
      </c>
      <c r="P32" s="129">
        <f t="shared" si="11"/>
        <v>0</v>
      </c>
      <c r="Q32" s="129">
        <f t="shared" si="4"/>
        <v>0</v>
      </c>
      <c r="R32" s="129">
        <f t="shared" si="11"/>
        <v>0</v>
      </c>
      <c r="S32" s="129">
        <f t="shared" si="11"/>
        <v>0</v>
      </c>
      <c r="T32" s="129">
        <f t="shared" si="11"/>
        <v>0</v>
      </c>
      <c r="U32" s="129">
        <f t="shared" si="11"/>
        <v>0</v>
      </c>
      <c r="V32" s="129">
        <f t="shared" si="11"/>
        <v>0</v>
      </c>
      <c r="W32" s="129">
        <f t="shared" si="11"/>
        <v>0</v>
      </c>
      <c r="X32" s="129">
        <f t="shared" si="11"/>
        <v>0</v>
      </c>
      <c r="Y32" s="129">
        <f t="shared" si="11"/>
        <v>0</v>
      </c>
      <c r="Z32" s="129">
        <f t="shared" si="11"/>
        <v>0</v>
      </c>
    </row>
    <row r="33" spans="1:26" x14ac:dyDescent="0.25">
      <c r="A33" s="228" t="s">
        <v>282</v>
      </c>
      <c r="B33" s="226" t="s">
        <v>190</v>
      </c>
      <c r="C33" s="230" t="s">
        <v>284</v>
      </c>
      <c r="D33" s="130">
        <f t="shared" si="3"/>
        <v>0</v>
      </c>
      <c r="E33" s="235"/>
      <c r="F33" s="235"/>
      <c r="G33" s="235"/>
      <c r="H33" s="235"/>
      <c r="I33" s="235"/>
      <c r="J33" s="238"/>
      <c r="K33" s="235"/>
      <c r="L33" s="235"/>
      <c r="M33" s="235"/>
      <c r="N33" s="235"/>
      <c r="O33" s="235"/>
      <c r="P33" s="235"/>
      <c r="Q33" s="130">
        <f t="shared" si="4"/>
        <v>0</v>
      </c>
      <c r="R33" s="235"/>
      <c r="S33" s="235"/>
      <c r="T33" s="235"/>
      <c r="U33" s="235"/>
      <c r="V33" s="235"/>
      <c r="W33" s="235"/>
      <c r="X33" s="235"/>
      <c r="Y33" s="235"/>
      <c r="Z33" s="235"/>
    </row>
    <row r="34" spans="1:26" x14ac:dyDescent="0.25">
      <c r="A34" s="228" t="s">
        <v>283</v>
      </c>
      <c r="B34" s="226" t="s">
        <v>190</v>
      </c>
      <c r="C34" s="230" t="s">
        <v>285</v>
      </c>
      <c r="D34" s="130">
        <f t="shared" si="3"/>
        <v>0</v>
      </c>
      <c r="E34" s="235"/>
      <c r="F34" s="235"/>
      <c r="G34" s="235"/>
      <c r="H34" s="235"/>
      <c r="I34" s="235"/>
      <c r="J34" s="238"/>
      <c r="K34" s="235"/>
      <c r="L34" s="235"/>
      <c r="M34" s="235"/>
      <c r="N34" s="235"/>
      <c r="O34" s="235"/>
      <c r="P34" s="235"/>
      <c r="Q34" s="130">
        <f t="shared" si="4"/>
        <v>0</v>
      </c>
      <c r="R34" s="235"/>
      <c r="S34" s="235"/>
      <c r="T34" s="235"/>
      <c r="U34" s="235"/>
      <c r="V34" s="235"/>
      <c r="W34" s="235"/>
      <c r="X34" s="235"/>
      <c r="Y34" s="235"/>
      <c r="Z34" s="235"/>
    </row>
    <row r="35" spans="1:26" x14ac:dyDescent="0.25">
      <c r="A35" s="54"/>
      <c r="B35" s="54"/>
      <c r="C35" s="54"/>
      <c r="D35" s="127"/>
      <c r="E35" s="54"/>
      <c r="F35" s="54"/>
      <c r="G35" s="54"/>
      <c r="H35" s="54"/>
      <c r="I35" s="54"/>
      <c r="J35" s="57"/>
      <c r="K35" s="54"/>
      <c r="L35" s="54"/>
      <c r="M35" s="54"/>
      <c r="N35" s="54"/>
      <c r="O35" s="54"/>
      <c r="P35" s="54"/>
      <c r="Q35" s="127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28.5" customHeight="1" x14ac:dyDescent="0.25">
      <c r="A36" s="106" t="s">
        <v>189</v>
      </c>
      <c r="B36" s="54"/>
      <c r="C36" s="54"/>
      <c r="D36" s="128">
        <f>SUM(D8,D16,D18,D20,D24,D26,D29,D32)</f>
        <v>0</v>
      </c>
      <c r="E36" s="128">
        <f t="shared" ref="E36:Z36" si="12">SUM(E8,E16,E18,E20,E24,E26,E29,E32)</f>
        <v>0</v>
      </c>
      <c r="F36" s="128">
        <f t="shared" si="12"/>
        <v>0</v>
      </c>
      <c r="G36" s="128">
        <f t="shared" si="12"/>
        <v>0</v>
      </c>
      <c r="H36" s="128">
        <f t="shared" si="12"/>
        <v>0</v>
      </c>
      <c r="I36" s="128">
        <f t="shared" si="12"/>
        <v>0</v>
      </c>
      <c r="J36" s="128">
        <f t="shared" si="12"/>
        <v>0</v>
      </c>
      <c r="K36" s="128">
        <f t="shared" si="12"/>
        <v>0</v>
      </c>
      <c r="L36" s="128">
        <f t="shared" si="12"/>
        <v>0</v>
      </c>
      <c r="M36" s="128">
        <f t="shared" si="12"/>
        <v>0</v>
      </c>
      <c r="N36" s="128">
        <f t="shared" si="12"/>
        <v>0</v>
      </c>
      <c r="O36" s="128">
        <f t="shared" si="12"/>
        <v>0</v>
      </c>
      <c r="P36" s="128">
        <f t="shared" si="12"/>
        <v>0</v>
      </c>
      <c r="Q36" s="128">
        <f t="shared" si="12"/>
        <v>0</v>
      </c>
      <c r="R36" s="128">
        <f t="shared" si="12"/>
        <v>0</v>
      </c>
      <c r="S36" s="128">
        <f t="shared" si="12"/>
        <v>0</v>
      </c>
      <c r="T36" s="128">
        <f t="shared" si="12"/>
        <v>0</v>
      </c>
      <c r="U36" s="128">
        <f t="shared" si="12"/>
        <v>0</v>
      </c>
      <c r="V36" s="128">
        <f t="shared" si="12"/>
        <v>0</v>
      </c>
      <c r="W36" s="128">
        <f t="shared" si="12"/>
        <v>0</v>
      </c>
      <c r="X36" s="128">
        <f t="shared" si="12"/>
        <v>0</v>
      </c>
      <c r="Y36" s="128">
        <f t="shared" si="12"/>
        <v>0</v>
      </c>
      <c r="Z36" s="128">
        <f t="shared" si="12"/>
        <v>0</v>
      </c>
    </row>
    <row r="37" spans="1:26" x14ac:dyDescent="0.25">
      <c r="A37" s="62"/>
      <c r="B37" s="54"/>
      <c r="C37" s="54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4"/>
      <c r="V37" s="54"/>
      <c r="W37" s="54"/>
      <c r="X37" s="54"/>
      <c r="Y37" s="54"/>
      <c r="Z37" s="54"/>
    </row>
    <row r="38" spans="1:26" x14ac:dyDescent="0.25">
      <c r="A38" s="77" t="s">
        <v>124</v>
      </c>
      <c r="B38" s="72"/>
      <c r="C38" s="72"/>
      <c r="D38" s="77">
        <v>14</v>
      </c>
      <c r="E38" s="77"/>
      <c r="F38" s="77">
        <v>2</v>
      </c>
      <c r="G38" s="77"/>
      <c r="H38" s="77">
        <v>4</v>
      </c>
      <c r="I38" s="77"/>
      <c r="J38" s="77"/>
      <c r="K38" s="77"/>
      <c r="L38" s="77"/>
      <c r="M38" s="77">
        <v>7</v>
      </c>
      <c r="N38" s="77"/>
      <c r="O38" s="77">
        <v>1</v>
      </c>
      <c r="P38" s="77"/>
      <c r="Q38" s="77"/>
      <c r="R38" s="77"/>
      <c r="S38" s="77"/>
      <c r="T38" s="77"/>
      <c r="U38" s="72"/>
      <c r="V38" s="72"/>
      <c r="W38" s="72"/>
      <c r="X38" s="72"/>
      <c r="Y38" s="72"/>
      <c r="Z38" s="72"/>
    </row>
    <row r="39" spans="1:26" x14ac:dyDescent="0.25">
      <c r="A39" s="74" t="s">
        <v>193</v>
      </c>
      <c r="B39" s="75"/>
      <c r="C39" s="75"/>
      <c r="D39" s="84">
        <f>D6-D38</f>
        <v>-14</v>
      </c>
      <c r="E39" s="84">
        <f t="shared" ref="E39:Z39" si="13">E6-E38</f>
        <v>0</v>
      </c>
      <c r="F39" s="84">
        <f t="shared" si="13"/>
        <v>-2</v>
      </c>
      <c r="G39" s="84">
        <f t="shared" si="13"/>
        <v>0</v>
      </c>
      <c r="H39" s="84">
        <f t="shared" si="13"/>
        <v>-4</v>
      </c>
      <c r="I39" s="84">
        <f t="shared" si="13"/>
        <v>0</v>
      </c>
      <c r="J39" s="84">
        <f t="shared" si="13"/>
        <v>0</v>
      </c>
      <c r="K39" s="84">
        <f t="shared" si="13"/>
        <v>0</v>
      </c>
      <c r="L39" s="84">
        <f t="shared" si="13"/>
        <v>0</v>
      </c>
      <c r="M39" s="84">
        <f t="shared" si="13"/>
        <v>-7</v>
      </c>
      <c r="N39" s="84">
        <f t="shared" si="13"/>
        <v>0</v>
      </c>
      <c r="O39" s="84">
        <f t="shared" si="13"/>
        <v>-1</v>
      </c>
      <c r="P39" s="84">
        <f t="shared" si="13"/>
        <v>0</v>
      </c>
      <c r="Q39" s="84">
        <f t="shared" si="13"/>
        <v>0</v>
      </c>
      <c r="R39" s="84">
        <f t="shared" si="13"/>
        <v>0</v>
      </c>
      <c r="S39" s="84">
        <f t="shared" si="13"/>
        <v>0</v>
      </c>
      <c r="T39" s="84">
        <f t="shared" si="13"/>
        <v>0</v>
      </c>
      <c r="U39" s="84">
        <f t="shared" si="13"/>
        <v>0</v>
      </c>
      <c r="V39" s="84">
        <f t="shared" si="13"/>
        <v>0</v>
      </c>
      <c r="W39" s="84">
        <f t="shared" si="13"/>
        <v>0</v>
      </c>
      <c r="X39" s="84">
        <f t="shared" si="13"/>
        <v>0</v>
      </c>
      <c r="Y39" s="84">
        <f t="shared" si="13"/>
        <v>0</v>
      </c>
      <c r="Z39" s="84">
        <f t="shared" si="13"/>
        <v>0</v>
      </c>
    </row>
    <row r="40" spans="1:26" ht="120.75" customHeight="1" x14ac:dyDescent="0.25">
      <c r="A40" s="273" t="s">
        <v>195</v>
      </c>
      <c r="B40" s="274"/>
      <c r="C40" s="275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54"/>
      <c r="V40" s="54"/>
      <c r="W40" s="54"/>
      <c r="X40" s="54"/>
      <c r="Y40" s="54"/>
      <c r="Z40" s="54"/>
    </row>
    <row r="41" spans="1:26" x14ac:dyDescent="0.25">
      <c r="A41" s="59"/>
    </row>
    <row r="42" spans="1:26" x14ac:dyDescent="0.25">
      <c r="A42" s="59"/>
    </row>
    <row r="43" spans="1:26" x14ac:dyDescent="0.25">
      <c r="A43" s="59"/>
    </row>
    <row r="44" spans="1:26" x14ac:dyDescent="0.25">
      <c r="A44" s="59"/>
    </row>
    <row r="45" spans="1:26" x14ac:dyDescent="0.25">
      <c r="A45" s="59"/>
    </row>
    <row r="46" spans="1:26" x14ac:dyDescent="0.25">
      <c r="A46" s="59"/>
    </row>
    <row r="47" spans="1:26" x14ac:dyDescent="0.25">
      <c r="A47" s="59"/>
    </row>
    <row r="48" spans="1:26" x14ac:dyDescent="0.25">
      <c r="A48" s="59"/>
    </row>
    <row r="49" spans="1:1" x14ac:dyDescent="0.25">
      <c r="A49" s="59"/>
    </row>
    <row r="50" spans="1:1" x14ac:dyDescent="0.25">
      <c r="A50" s="59"/>
    </row>
    <row r="51" spans="1:1" x14ac:dyDescent="0.25">
      <c r="A51" s="59"/>
    </row>
    <row r="52" spans="1:1" x14ac:dyDescent="0.25">
      <c r="A52" s="59"/>
    </row>
    <row r="53" spans="1:1" x14ac:dyDescent="0.25">
      <c r="A53" s="59"/>
    </row>
    <row r="54" spans="1:1" x14ac:dyDescent="0.25">
      <c r="A54" s="59"/>
    </row>
    <row r="55" spans="1:1" x14ac:dyDescent="0.25">
      <c r="A55" s="59"/>
    </row>
    <row r="56" spans="1:1" x14ac:dyDescent="0.25">
      <c r="A56" s="59"/>
    </row>
    <row r="57" spans="1:1" x14ac:dyDescent="0.25">
      <c r="A57" s="59"/>
    </row>
    <row r="58" spans="1:1" x14ac:dyDescent="0.25">
      <c r="A58" s="59"/>
    </row>
    <row r="59" spans="1:1" x14ac:dyDescent="0.25">
      <c r="A59" s="59"/>
    </row>
    <row r="60" spans="1:1" x14ac:dyDescent="0.25">
      <c r="A60" s="59"/>
    </row>
    <row r="61" spans="1:1" x14ac:dyDescent="0.25">
      <c r="A61" s="59"/>
    </row>
    <row r="62" spans="1:1" x14ac:dyDescent="0.25">
      <c r="A62" s="59"/>
    </row>
    <row r="63" spans="1:1" x14ac:dyDescent="0.25">
      <c r="A63" s="59"/>
    </row>
    <row r="64" spans="1:1" x14ac:dyDescent="0.25">
      <c r="A64" s="59"/>
    </row>
    <row r="65" spans="1:1" x14ac:dyDescent="0.25">
      <c r="A65" s="59"/>
    </row>
    <row r="66" spans="1:1" x14ac:dyDescent="0.25">
      <c r="A66" s="59"/>
    </row>
    <row r="67" spans="1:1" x14ac:dyDescent="0.25">
      <c r="A67" s="59"/>
    </row>
    <row r="68" spans="1:1" x14ac:dyDescent="0.25">
      <c r="A68" s="59"/>
    </row>
    <row r="69" spans="1:1" x14ac:dyDescent="0.25">
      <c r="A69" s="59"/>
    </row>
    <row r="70" spans="1:1" x14ac:dyDescent="0.25">
      <c r="A70" s="59"/>
    </row>
    <row r="71" spans="1:1" x14ac:dyDescent="0.25">
      <c r="A71" s="59"/>
    </row>
    <row r="72" spans="1:1" x14ac:dyDescent="0.25">
      <c r="A72" s="59"/>
    </row>
    <row r="73" spans="1:1" x14ac:dyDescent="0.25">
      <c r="A73" s="59"/>
    </row>
    <row r="74" spans="1:1" x14ac:dyDescent="0.25">
      <c r="A74" s="59"/>
    </row>
    <row r="75" spans="1:1" x14ac:dyDescent="0.25">
      <c r="A75" s="59"/>
    </row>
    <row r="76" spans="1:1" x14ac:dyDescent="0.25">
      <c r="A76" s="59"/>
    </row>
    <row r="77" spans="1:1" x14ac:dyDescent="0.25">
      <c r="A77" s="59"/>
    </row>
    <row r="78" spans="1:1" x14ac:dyDescent="0.25">
      <c r="A78" s="59"/>
    </row>
    <row r="79" spans="1:1" x14ac:dyDescent="0.25">
      <c r="A79" s="59"/>
    </row>
    <row r="80" spans="1:1" x14ac:dyDescent="0.25">
      <c r="A80" s="59"/>
    </row>
    <row r="81" spans="1:1" x14ac:dyDescent="0.25">
      <c r="A81" s="59"/>
    </row>
    <row r="82" spans="1:1" x14ac:dyDescent="0.25">
      <c r="A82" s="59"/>
    </row>
    <row r="83" spans="1:1" x14ac:dyDescent="0.25">
      <c r="A83" s="59"/>
    </row>
    <row r="84" spans="1:1" x14ac:dyDescent="0.25">
      <c r="A84" s="59"/>
    </row>
    <row r="85" spans="1:1" x14ac:dyDescent="0.25">
      <c r="A85" s="59"/>
    </row>
    <row r="86" spans="1:1" x14ac:dyDescent="0.25">
      <c r="A86" s="59"/>
    </row>
    <row r="87" spans="1:1" x14ac:dyDescent="0.25">
      <c r="A87" s="59"/>
    </row>
    <row r="88" spans="1:1" x14ac:dyDescent="0.25">
      <c r="A88" s="59"/>
    </row>
    <row r="89" spans="1:1" x14ac:dyDescent="0.25">
      <c r="A89" s="59"/>
    </row>
    <row r="90" spans="1:1" x14ac:dyDescent="0.25">
      <c r="A90" s="59"/>
    </row>
    <row r="91" spans="1:1" x14ac:dyDescent="0.25">
      <c r="A91" s="59"/>
    </row>
    <row r="92" spans="1:1" x14ac:dyDescent="0.25">
      <c r="A92" s="59"/>
    </row>
    <row r="93" spans="1:1" x14ac:dyDescent="0.25">
      <c r="A93" s="59"/>
    </row>
    <row r="94" spans="1:1" x14ac:dyDescent="0.25">
      <c r="A94" s="59"/>
    </row>
    <row r="95" spans="1:1" x14ac:dyDescent="0.25">
      <c r="A95" s="59"/>
    </row>
    <row r="96" spans="1:1" x14ac:dyDescent="0.25">
      <c r="A96" s="59"/>
    </row>
    <row r="97" spans="1:1" x14ac:dyDescent="0.25">
      <c r="A97" s="59"/>
    </row>
    <row r="98" spans="1:1" x14ac:dyDescent="0.25">
      <c r="A98" s="59"/>
    </row>
    <row r="99" spans="1:1" x14ac:dyDescent="0.25">
      <c r="A99" s="59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  <row r="104" spans="1:1" x14ac:dyDescent="0.25">
      <c r="A104" s="59"/>
    </row>
    <row r="105" spans="1:1" x14ac:dyDescent="0.25">
      <c r="A105" s="59"/>
    </row>
    <row r="106" spans="1:1" x14ac:dyDescent="0.25">
      <c r="A106" s="59"/>
    </row>
    <row r="107" spans="1:1" x14ac:dyDescent="0.25">
      <c r="A107" s="59"/>
    </row>
    <row r="108" spans="1:1" x14ac:dyDescent="0.25">
      <c r="A108" s="59"/>
    </row>
    <row r="109" spans="1:1" x14ac:dyDescent="0.25">
      <c r="A109" s="59"/>
    </row>
    <row r="110" spans="1:1" x14ac:dyDescent="0.25">
      <c r="A110" s="59"/>
    </row>
    <row r="111" spans="1:1" x14ac:dyDescent="0.25">
      <c r="A111" s="59"/>
    </row>
    <row r="112" spans="1:1" x14ac:dyDescent="0.25">
      <c r="A112" s="59"/>
    </row>
    <row r="113" spans="1:1" x14ac:dyDescent="0.25">
      <c r="A113" s="59"/>
    </row>
    <row r="114" spans="1:1" x14ac:dyDescent="0.25">
      <c r="A114" s="59"/>
    </row>
    <row r="115" spans="1:1" x14ac:dyDescent="0.25">
      <c r="A115" s="59"/>
    </row>
    <row r="116" spans="1:1" x14ac:dyDescent="0.25">
      <c r="A116" s="59"/>
    </row>
    <row r="117" spans="1:1" x14ac:dyDescent="0.25">
      <c r="A117" s="59"/>
    </row>
    <row r="118" spans="1:1" x14ac:dyDescent="0.25">
      <c r="A118" s="59"/>
    </row>
    <row r="119" spans="1:1" x14ac:dyDescent="0.25">
      <c r="A119" s="59"/>
    </row>
    <row r="120" spans="1:1" x14ac:dyDescent="0.25">
      <c r="A120" s="59"/>
    </row>
    <row r="121" spans="1:1" x14ac:dyDescent="0.25">
      <c r="A121" s="59"/>
    </row>
    <row r="122" spans="1:1" x14ac:dyDescent="0.25">
      <c r="A122" s="59"/>
    </row>
    <row r="123" spans="1:1" x14ac:dyDescent="0.25">
      <c r="A123" s="59"/>
    </row>
    <row r="124" spans="1:1" x14ac:dyDescent="0.25">
      <c r="A124" s="59"/>
    </row>
    <row r="125" spans="1:1" x14ac:dyDescent="0.25">
      <c r="A125" s="59"/>
    </row>
    <row r="126" spans="1:1" x14ac:dyDescent="0.25">
      <c r="A126" s="59"/>
    </row>
    <row r="127" spans="1:1" x14ac:dyDescent="0.25">
      <c r="A127" s="59"/>
    </row>
    <row r="128" spans="1:1" x14ac:dyDescent="0.25">
      <c r="A128" s="59"/>
    </row>
    <row r="129" spans="1:1" x14ac:dyDescent="0.25">
      <c r="A129" s="59"/>
    </row>
    <row r="130" spans="1:1" x14ac:dyDescent="0.25">
      <c r="A130" s="59"/>
    </row>
    <row r="131" spans="1:1" x14ac:dyDescent="0.25">
      <c r="A131" s="59"/>
    </row>
    <row r="132" spans="1:1" x14ac:dyDescent="0.25">
      <c r="A132" s="59"/>
    </row>
  </sheetData>
  <sheetProtection sort="0" autoFilter="0"/>
  <mergeCells count="2">
    <mergeCell ref="A2:T2"/>
    <mergeCell ref="A40:C4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2"/>
  <sheetViews>
    <sheetView zoomScale="80" zoomScaleNormal="8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L32" sqref="L32"/>
    </sheetView>
  </sheetViews>
  <sheetFormatPr defaultColWidth="11.7109375" defaultRowHeight="15" x14ac:dyDescent="0.25"/>
  <cols>
    <col min="1" max="1" width="43" style="59" customWidth="1"/>
    <col min="2" max="2" width="18.28515625" style="59" customWidth="1"/>
    <col min="3" max="3" width="15.42578125" style="59" customWidth="1"/>
    <col min="4" max="4" width="18.140625" style="59" customWidth="1"/>
    <col min="5" max="5" width="15.5703125" style="59" customWidth="1"/>
    <col min="6" max="6" width="16" style="59" customWidth="1"/>
    <col min="7" max="7" width="17.42578125" style="59" customWidth="1"/>
    <col min="8" max="8" width="13.28515625" style="59" customWidth="1"/>
    <col min="9" max="13" width="11.7109375" style="59"/>
    <col min="14" max="14" width="12.7109375" style="59" customWidth="1"/>
    <col min="15" max="15" width="11.7109375" style="59"/>
    <col min="16" max="16" width="17" style="59" customWidth="1"/>
    <col min="17" max="16384" width="11.7109375" style="59"/>
  </cols>
  <sheetData>
    <row r="2" spans="1:16" ht="18.75" x14ac:dyDescent="0.25">
      <c r="A2" s="276" t="s">
        <v>143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4" spans="1:16" ht="150" x14ac:dyDescent="0.25">
      <c r="A4" s="67" t="s">
        <v>119</v>
      </c>
      <c r="B4" s="67" t="s">
        <v>120</v>
      </c>
      <c r="C4" s="67" t="s">
        <v>144</v>
      </c>
      <c r="D4" s="67" t="s">
        <v>145</v>
      </c>
      <c r="E4" s="67" t="s">
        <v>146</v>
      </c>
      <c r="F4" s="67" t="s">
        <v>147</v>
      </c>
      <c r="G4" s="67" t="s">
        <v>148</v>
      </c>
      <c r="H4" s="67" t="s">
        <v>149</v>
      </c>
      <c r="I4" s="67" t="s">
        <v>150</v>
      </c>
      <c r="J4" s="67" t="s">
        <v>151</v>
      </c>
      <c r="K4" s="67" t="s">
        <v>152</v>
      </c>
      <c r="L4" s="67" t="s">
        <v>153</v>
      </c>
      <c r="M4" s="67" t="s">
        <v>154</v>
      </c>
      <c r="N4" s="67" t="s">
        <v>155</v>
      </c>
      <c r="O4" s="67" t="s">
        <v>156</v>
      </c>
      <c r="P4" s="67" t="s">
        <v>157</v>
      </c>
    </row>
    <row r="5" spans="1:16" s="68" customFormat="1" x14ac:dyDescent="0.25">
      <c r="A5" s="56"/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5">
        <v>13</v>
      </c>
      <c r="O5" s="55">
        <v>14</v>
      </c>
      <c r="P5" s="55">
        <v>15</v>
      </c>
    </row>
    <row r="6" spans="1:16" ht="33.75" customHeight="1" x14ac:dyDescent="0.25">
      <c r="A6" s="124" t="s">
        <v>247</v>
      </c>
      <c r="B6" s="69">
        <v>52606000000</v>
      </c>
      <c r="C6" s="70" t="s">
        <v>190</v>
      </c>
      <c r="D6" s="86">
        <f>SUM(D9:D15,D17,D19,D21:D23,D25,D27:D28,D30:D31,D33:D34)</f>
        <v>0</v>
      </c>
      <c r="E6" s="86">
        <f t="shared" ref="E6:P6" si="0">SUM(E9:E15,E17,E19,E21:E23,E25,E27:E28,E30:E31,E33:E34)</f>
        <v>0</v>
      </c>
      <c r="F6" s="86">
        <f t="shared" si="0"/>
        <v>0</v>
      </c>
      <c r="G6" s="86">
        <f t="shared" si="0"/>
        <v>0</v>
      </c>
      <c r="H6" s="86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0</v>
      </c>
      <c r="L6" s="86">
        <f t="shared" si="0"/>
        <v>0</v>
      </c>
      <c r="M6" s="86">
        <f t="shared" si="0"/>
        <v>0</v>
      </c>
      <c r="N6" s="86">
        <f t="shared" si="0"/>
        <v>0</v>
      </c>
      <c r="O6" s="86">
        <f t="shared" si="0"/>
        <v>0</v>
      </c>
      <c r="P6" s="86">
        <f t="shared" si="0"/>
        <v>0</v>
      </c>
    </row>
    <row r="7" spans="1:16" ht="27" customHeight="1" x14ac:dyDescent="0.25">
      <c r="A7" s="105" t="s">
        <v>196</v>
      </c>
      <c r="B7" s="132"/>
      <c r="C7" s="63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x14ac:dyDescent="0.25">
      <c r="A8" s="62" t="s">
        <v>213</v>
      </c>
      <c r="B8" s="224">
        <v>52606401000</v>
      </c>
      <c r="C8" s="225" t="s">
        <v>190</v>
      </c>
      <c r="D8" s="104">
        <f>SUM(D9:D15)</f>
        <v>0</v>
      </c>
      <c r="E8" s="104">
        <f t="shared" ref="E8:P8" si="1">SUM(E9:E15)</f>
        <v>0</v>
      </c>
      <c r="F8" s="104">
        <f t="shared" si="1"/>
        <v>0</v>
      </c>
      <c r="G8" s="104">
        <f t="shared" si="1"/>
        <v>0</v>
      </c>
      <c r="H8" s="104">
        <f t="shared" si="1"/>
        <v>0</v>
      </c>
      <c r="I8" s="104">
        <f t="shared" si="1"/>
        <v>0</v>
      </c>
      <c r="J8" s="104">
        <f t="shared" si="1"/>
        <v>0</v>
      </c>
      <c r="K8" s="104">
        <f t="shared" si="1"/>
        <v>0</v>
      </c>
      <c r="L8" s="104">
        <f t="shared" si="1"/>
        <v>0</v>
      </c>
      <c r="M8" s="104">
        <f t="shared" si="1"/>
        <v>0</v>
      </c>
      <c r="N8" s="104">
        <f t="shared" si="1"/>
        <v>0</v>
      </c>
      <c r="O8" s="104">
        <f t="shared" si="1"/>
        <v>0</v>
      </c>
      <c r="P8" s="104">
        <f t="shared" si="1"/>
        <v>0</v>
      </c>
    </row>
    <row r="9" spans="1:16" x14ac:dyDescent="0.25">
      <c r="A9" s="56" t="s">
        <v>248</v>
      </c>
      <c r="B9" s="223" t="s">
        <v>190</v>
      </c>
      <c r="C9" s="226" t="s">
        <v>255</v>
      </c>
      <c r="D9" s="240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0" spans="1:16" x14ac:dyDescent="0.25">
      <c r="A10" s="56" t="s">
        <v>249</v>
      </c>
      <c r="B10" s="223" t="s">
        <v>190</v>
      </c>
      <c r="C10" s="226" t="s">
        <v>256</v>
      </c>
      <c r="D10" s="240"/>
      <c r="E10" s="240"/>
      <c r="F10" s="240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1:16" x14ac:dyDescent="0.25">
      <c r="A11" s="56" t="s">
        <v>250</v>
      </c>
      <c r="B11" s="223" t="s">
        <v>190</v>
      </c>
      <c r="C11" s="226" t="s">
        <v>257</v>
      </c>
      <c r="D11" s="240"/>
      <c r="E11" s="240"/>
      <c r="F11" s="240"/>
      <c r="G11" s="241"/>
      <c r="H11" s="241"/>
      <c r="I11" s="241"/>
      <c r="J11" s="241"/>
      <c r="K11" s="241"/>
      <c r="L11" s="241"/>
      <c r="M11" s="241"/>
      <c r="N11" s="241"/>
      <c r="O11" s="241"/>
      <c r="P11" s="241"/>
    </row>
    <row r="12" spans="1:16" x14ac:dyDescent="0.25">
      <c r="A12" s="56" t="s">
        <v>251</v>
      </c>
      <c r="B12" s="223" t="s">
        <v>190</v>
      </c>
      <c r="C12" s="226" t="s">
        <v>258</v>
      </c>
      <c r="D12" s="240"/>
      <c r="E12" s="240"/>
      <c r="F12" s="240"/>
      <c r="G12" s="241"/>
      <c r="H12" s="241"/>
      <c r="I12" s="241"/>
      <c r="J12" s="241"/>
      <c r="K12" s="241"/>
      <c r="L12" s="241"/>
      <c r="M12" s="241"/>
      <c r="N12" s="241"/>
      <c r="O12" s="241"/>
      <c r="P12" s="241"/>
    </row>
    <row r="13" spans="1:16" x14ac:dyDescent="0.25">
      <c r="A13" s="56" t="s">
        <v>252</v>
      </c>
      <c r="B13" s="223" t="s">
        <v>190</v>
      </c>
      <c r="C13" s="226" t="s">
        <v>259</v>
      </c>
      <c r="D13" s="240"/>
      <c r="E13" s="240"/>
      <c r="F13" s="240"/>
      <c r="G13" s="241"/>
      <c r="H13" s="241"/>
      <c r="I13" s="241"/>
      <c r="J13" s="241"/>
      <c r="K13" s="241"/>
      <c r="L13" s="241"/>
      <c r="M13" s="241"/>
      <c r="N13" s="241"/>
      <c r="O13" s="241"/>
      <c r="P13" s="241"/>
    </row>
    <row r="14" spans="1:16" x14ac:dyDescent="0.25">
      <c r="A14" s="56" t="s">
        <v>253</v>
      </c>
      <c r="B14" s="223" t="s">
        <v>190</v>
      </c>
      <c r="C14" s="226" t="s">
        <v>260</v>
      </c>
      <c r="D14" s="240"/>
      <c r="E14" s="240"/>
      <c r="F14" s="240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1:16" x14ac:dyDescent="0.25">
      <c r="A15" s="56" t="s">
        <v>254</v>
      </c>
      <c r="B15" s="223" t="s">
        <v>190</v>
      </c>
      <c r="C15" s="226" t="s">
        <v>261</v>
      </c>
      <c r="D15" s="242"/>
      <c r="E15" s="242"/>
      <c r="F15" s="242"/>
      <c r="G15" s="243"/>
      <c r="H15" s="243"/>
      <c r="I15" s="243"/>
      <c r="J15" s="243"/>
      <c r="K15" s="243"/>
      <c r="L15" s="243"/>
      <c r="M15" s="243"/>
      <c r="N15" s="243"/>
      <c r="O15" s="243"/>
      <c r="P15" s="243"/>
    </row>
    <row r="16" spans="1:16" x14ac:dyDescent="0.25">
      <c r="A16" s="62" t="s">
        <v>214</v>
      </c>
      <c r="B16" s="224">
        <v>52606402000</v>
      </c>
      <c r="C16" s="225" t="s">
        <v>190</v>
      </c>
      <c r="D16" s="104">
        <f>D17</f>
        <v>0</v>
      </c>
      <c r="E16" s="104">
        <f t="shared" ref="E16:P16" si="2">E17</f>
        <v>0</v>
      </c>
      <c r="F16" s="104">
        <f t="shared" si="2"/>
        <v>0</v>
      </c>
      <c r="G16" s="104">
        <f t="shared" si="2"/>
        <v>0</v>
      </c>
      <c r="H16" s="104">
        <f t="shared" si="2"/>
        <v>0</v>
      </c>
      <c r="I16" s="104">
        <f t="shared" si="2"/>
        <v>0</v>
      </c>
      <c r="J16" s="104">
        <f t="shared" si="2"/>
        <v>0</v>
      </c>
      <c r="K16" s="104">
        <f t="shared" si="2"/>
        <v>0</v>
      </c>
      <c r="L16" s="104">
        <f t="shared" si="2"/>
        <v>0</v>
      </c>
      <c r="M16" s="104">
        <f t="shared" si="2"/>
        <v>0</v>
      </c>
      <c r="N16" s="104">
        <f t="shared" si="2"/>
        <v>0</v>
      </c>
      <c r="O16" s="104">
        <f t="shared" si="2"/>
        <v>0</v>
      </c>
      <c r="P16" s="104">
        <f t="shared" si="2"/>
        <v>0</v>
      </c>
    </row>
    <row r="17" spans="1:16" x14ac:dyDescent="0.25">
      <c r="A17" s="56" t="s">
        <v>262</v>
      </c>
      <c r="B17" s="226" t="s">
        <v>190</v>
      </c>
      <c r="C17" s="226">
        <v>52606402101</v>
      </c>
      <c r="D17" s="240"/>
      <c r="E17" s="240"/>
      <c r="F17" s="240"/>
      <c r="G17" s="241"/>
      <c r="H17" s="241"/>
      <c r="I17" s="241"/>
      <c r="J17" s="241"/>
      <c r="K17" s="241"/>
      <c r="L17" s="241"/>
      <c r="M17" s="241"/>
      <c r="N17" s="241"/>
      <c r="O17" s="241"/>
      <c r="P17" s="241"/>
    </row>
    <row r="18" spans="1:16" x14ac:dyDescent="0.25">
      <c r="A18" s="227" t="s">
        <v>215</v>
      </c>
      <c r="B18" s="229">
        <v>52606404000</v>
      </c>
      <c r="C18" s="230" t="s">
        <v>190</v>
      </c>
      <c r="D18" s="104">
        <f>D19</f>
        <v>0</v>
      </c>
      <c r="E18" s="104">
        <f t="shared" ref="E18:P18" si="3">E19</f>
        <v>0</v>
      </c>
      <c r="F18" s="104">
        <f t="shared" si="3"/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</row>
    <row r="19" spans="1:16" x14ac:dyDescent="0.25">
      <c r="A19" s="228" t="s">
        <v>263</v>
      </c>
      <c r="B19" s="226" t="s">
        <v>190</v>
      </c>
      <c r="C19" s="230" t="s">
        <v>264</v>
      </c>
      <c r="D19" s="240"/>
      <c r="E19" s="240"/>
      <c r="F19" s="240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x14ac:dyDescent="0.25">
      <c r="A20" s="227" t="s">
        <v>216</v>
      </c>
      <c r="B20" s="231" t="s">
        <v>227</v>
      </c>
      <c r="C20" s="226" t="s">
        <v>190</v>
      </c>
      <c r="D20" s="104">
        <f>SUM(D21:D23)</f>
        <v>0</v>
      </c>
      <c r="E20" s="104">
        <f t="shared" ref="E20:P20" si="4">SUM(E21:E23)</f>
        <v>0</v>
      </c>
      <c r="F20" s="104">
        <f t="shared" si="4"/>
        <v>0</v>
      </c>
      <c r="G20" s="104">
        <f t="shared" si="4"/>
        <v>0</v>
      </c>
      <c r="H20" s="104">
        <f t="shared" si="4"/>
        <v>0</v>
      </c>
      <c r="I20" s="104">
        <f t="shared" si="4"/>
        <v>0</v>
      </c>
      <c r="J20" s="104">
        <f t="shared" si="4"/>
        <v>0</v>
      </c>
      <c r="K20" s="104">
        <f t="shared" si="4"/>
        <v>0</v>
      </c>
      <c r="L20" s="104">
        <f t="shared" si="4"/>
        <v>0</v>
      </c>
      <c r="M20" s="104">
        <f t="shared" si="4"/>
        <v>0</v>
      </c>
      <c r="N20" s="104">
        <f t="shared" si="4"/>
        <v>0</v>
      </c>
      <c r="O20" s="104">
        <f t="shared" si="4"/>
        <v>0</v>
      </c>
      <c r="P20" s="104">
        <f t="shared" si="4"/>
        <v>0</v>
      </c>
    </row>
    <row r="21" spans="1:16" x14ac:dyDescent="0.25">
      <c r="A21" s="228" t="s">
        <v>265</v>
      </c>
      <c r="B21" s="226" t="s">
        <v>190</v>
      </c>
      <c r="C21" s="230" t="s">
        <v>268</v>
      </c>
      <c r="D21" s="240"/>
      <c r="E21" s="240"/>
      <c r="F21" s="240"/>
      <c r="G21" s="241"/>
      <c r="H21" s="241"/>
      <c r="I21" s="241"/>
      <c r="J21" s="241"/>
      <c r="K21" s="241"/>
      <c r="L21" s="241"/>
      <c r="M21" s="241"/>
      <c r="N21" s="241"/>
      <c r="O21" s="241"/>
      <c r="P21" s="241"/>
    </row>
    <row r="22" spans="1:16" x14ac:dyDescent="0.25">
      <c r="A22" s="228" t="s">
        <v>266</v>
      </c>
      <c r="B22" s="226" t="s">
        <v>190</v>
      </c>
      <c r="C22" s="230" t="s">
        <v>269</v>
      </c>
      <c r="D22" s="240"/>
      <c r="E22" s="240"/>
      <c r="F22" s="240"/>
      <c r="G22" s="241"/>
      <c r="H22" s="241"/>
      <c r="I22" s="241"/>
      <c r="J22" s="241"/>
      <c r="K22" s="241"/>
      <c r="L22" s="241"/>
      <c r="M22" s="241"/>
      <c r="N22" s="241"/>
      <c r="O22" s="241"/>
      <c r="P22" s="241"/>
    </row>
    <row r="23" spans="1:16" x14ac:dyDescent="0.25">
      <c r="A23" s="228" t="s">
        <v>267</v>
      </c>
      <c r="B23" s="226" t="s">
        <v>190</v>
      </c>
      <c r="C23" s="230" t="s">
        <v>270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</row>
    <row r="24" spans="1:16" x14ac:dyDescent="0.25">
      <c r="A24" s="227" t="s">
        <v>217</v>
      </c>
      <c r="B24" s="231" t="s">
        <v>228</v>
      </c>
      <c r="C24" s="225" t="s">
        <v>190</v>
      </c>
      <c r="D24" s="104">
        <f>D25</f>
        <v>0</v>
      </c>
      <c r="E24" s="104">
        <f t="shared" ref="E24:P24" si="5">E25</f>
        <v>0</v>
      </c>
      <c r="F24" s="104">
        <f t="shared" si="5"/>
        <v>0</v>
      </c>
      <c r="G24" s="104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0</v>
      </c>
      <c r="L24" s="104">
        <f t="shared" si="5"/>
        <v>0</v>
      </c>
      <c r="M24" s="104">
        <f t="shared" si="5"/>
        <v>0</v>
      </c>
      <c r="N24" s="104">
        <f t="shared" si="5"/>
        <v>0</v>
      </c>
      <c r="O24" s="104">
        <f t="shared" si="5"/>
        <v>0</v>
      </c>
      <c r="P24" s="104">
        <f t="shared" si="5"/>
        <v>0</v>
      </c>
    </row>
    <row r="25" spans="1:16" x14ac:dyDescent="0.25">
      <c r="A25" s="228" t="s">
        <v>271</v>
      </c>
      <c r="B25" s="226" t="s">
        <v>190</v>
      </c>
      <c r="C25" s="230" t="s">
        <v>272</v>
      </c>
      <c r="D25" s="240"/>
      <c r="E25" s="240"/>
      <c r="F25" s="240"/>
      <c r="G25" s="241"/>
      <c r="H25" s="241"/>
      <c r="I25" s="241"/>
      <c r="J25" s="241"/>
      <c r="K25" s="241"/>
      <c r="L25" s="241"/>
      <c r="M25" s="241"/>
      <c r="N25" s="241"/>
      <c r="O25" s="241"/>
      <c r="P25" s="241"/>
    </row>
    <row r="26" spans="1:16" x14ac:dyDescent="0.25">
      <c r="A26" s="227" t="s">
        <v>218</v>
      </c>
      <c r="B26" s="231" t="s">
        <v>229</v>
      </c>
      <c r="C26" s="225" t="s">
        <v>190</v>
      </c>
      <c r="D26" s="104">
        <f>SUM(D27:D28)</f>
        <v>0</v>
      </c>
      <c r="E26" s="104">
        <f t="shared" ref="E26:P26" si="6">SUM(E27:E28)</f>
        <v>0</v>
      </c>
      <c r="F26" s="104">
        <f t="shared" si="6"/>
        <v>0</v>
      </c>
      <c r="G26" s="104">
        <f t="shared" si="6"/>
        <v>0</v>
      </c>
      <c r="H26" s="104">
        <f t="shared" si="6"/>
        <v>0</v>
      </c>
      <c r="I26" s="104">
        <f t="shared" si="6"/>
        <v>0</v>
      </c>
      <c r="J26" s="104">
        <f t="shared" si="6"/>
        <v>0</v>
      </c>
      <c r="K26" s="104">
        <f t="shared" si="6"/>
        <v>0</v>
      </c>
      <c r="L26" s="104">
        <f t="shared" si="6"/>
        <v>0</v>
      </c>
      <c r="M26" s="104">
        <f t="shared" si="6"/>
        <v>0</v>
      </c>
      <c r="N26" s="104">
        <f t="shared" si="6"/>
        <v>0</v>
      </c>
      <c r="O26" s="104">
        <f t="shared" si="6"/>
        <v>0</v>
      </c>
      <c r="P26" s="104">
        <f t="shared" si="6"/>
        <v>0</v>
      </c>
    </row>
    <row r="27" spans="1:16" x14ac:dyDescent="0.25">
      <c r="A27" s="228" t="s">
        <v>273</v>
      </c>
      <c r="B27" s="226" t="s">
        <v>190</v>
      </c>
      <c r="C27" s="230" t="s">
        <v>275</v>
      </c>
      <c r="D27" s="240"/>
      <c r="E27" s="240"/>
      <c r="F27" s="240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1:16" ht="15" customHeight="1" x14ac:dyDescent="0.25">
      <c r="A28" s="228" t="s">
        <v>274</v>
      </c>
      <c r="B28" s="226" t="s">
        <v>190</v>
      </c>
      <c r="C28" s="230" t="s">
        <v>276</v>
      </c>
      <c r="D28" s="242"/>
      <c r="E28" s="242"/>
      <c r="F28" s="242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16" x14ac:dyDescent="0.25">
      <c r="A29" s="227" t="s">
        <v>219</v>
      </c>
      <c r="B29" s="231" t="s">
        <v>230</v>
      </c>
      <c r="C29" s="225" t="s">
        <v>190</v>
      </c>
      <c r="D29" s="104">
        <f>SUM(D30:D31)</f>
        <v>0</v>
      </c>
      <c r="E29" s="104">
        <f t="shared" ref="E29:P29" si="7">SUM(E30:E31)</f>
        <v>0</v>
      </c>
      <c r="F29" s="104">
        <f t="shared" si="7"/>
        <v>0</v>
      </c>
      <c r="G29" s="104">
        <f t="shared" si="7"/>
        <v>0</v>
      </c>
      <c r="H29" s="104">
        <f t="shared" si="7"/>
        <v>0</v>
      </c>
      <c r="I29" s="104">
        <f t="shared" si="7"/>
        <v>0</v>
      </c>
      <c r="J29" s="104">
        <f t="shared" si="7"/>
        <v>0</v>
      </c>
      <c r="K29" s="104">
        <f t="shared" si="7"/>
        <v>0</v>
      </c>
      <c r="L29" s="104">
        <f t="shared" si="7"/>
        <v>0</v>
      </c>
      <c r="M29" s="104">
        <f t="shared" si="7"/>
        <v>0</v>
      </c>
      <c r="N29" s="104">
        <f t="shared" si="7"/>
        <v>0</v>
      </c>
      <c r="O29" s="104">
        <f t="shared" si="7"/>
        <v>0</v>
      </c>
      <c r="P29" s="104">
        <f t="shared" si="7"/>
        <v>0</v>
      </c>
    </row>
    <row r="30" spans="1:16" x14ac:dyDescent="0.25">
      <c r="A30" s="228" t="s">
        <v>277</v>
      </c>
      <c r="B30" s="226" t="s">
        <v>190</v>
      </c>
      <c r="C30" s="230" t="s">
        <v>279</v>
      </c>
      <c r="D30" s="240"/>
      <c r="E30" s="240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</row>
    <row r="31" spans="1:16" x14ac:dyDescent="0.25">
      <c r="A31" s="228" t="s">
        <v>278</v>
      </c>
      <c r="B31" s="226" t="s">
        <v>190</v>
      </c>
      <c r="C31" s="230" t="s">
        <v>280</v>
      </c>
      <c r="D31" s="240"/>
      <c r="E31" s="240"/>
      <c r="F31" s="240"/>
      <c r="G31" s="241"/>
      <c r="H31" s="241"/>
      <c r="I31" s="241"/>
      <c r="J31" s="241"/>
      <c r="K31" s="241"/>
      <c r="L31" s="241"/>
      <c r="M31" s="241"/>
      <c r="N31" s="241"/>
      <c r="O31" s="241"/>
      <c r="P31" s="241"/>
    </row>
    <row r="32" spans="1:16" x14ac:dyDescent="0.25">
      <c r="A32" s="227" t="s">
        <v>281</v>
      </c>
      <c r="B32" s="231" t="s">
        <v>231</v>
      </c>
      <c r="C32" s="225" t="s">
        <v>190</v>
      </c>
      <c r="D32" s="104">
        <f>SUM(D33:D34)</f>
        <v>0</v>
      </c>
      <c r="E32" s="104">
        <f t="shared" ref="E32:P32" si="8">SUM(E33:E34)</f>
        <v>0</v>
      </c>
      <c r="F32" s="104">
        <f t="shared" si="8"/>
        <v>0</v>
      </c>
      <c r="G32" s="104">
        <f t="shared" si="8"/>
        <v>0</v>
      </c>
      <c r="H32" s="104">
        <f t="shared" si="8"/>
        <v>0</v>
      </c>
      <c r="I32" s="104">
        <f t="shared" si="8"/>
        <v>0</v>
      </c>
      <c r="J32" s="104">
        <f t="shared" si="8"/>
        <v>0</v>
      </c>
      <c r="K32" s="104">
        <f t="shared" si="8"/>
        <v>0</v>
      </c>
      <c r="L32" s="104">
        <f t="shared" si="8"/>
        <v>0</v>
      </c>
      <c r="M32" s="104">
        <f t="shared" si="8"/>
        <v>0</v>
      </c>
      <c r="N32" s="104">
        <f t="shared" si="8"/>
        <v>0</v>
      </c>
      <c r="O32" s="104">
        <f t="shared" si="8"/>
        <v>0</v>
      </c>
      <c r="P32" s="104">
        <f t="shared" si="8"/>
        <v>0</v>
      </c>
    </row>
    <row r="33" spans="1:16" x14ac:dyDescent="0.25">
      <c r="A33" s="228" t="s">
        <v>282</v>
      </c>
      <c r="B33" s="226" t="s">
        <v>190</v>
      </c>
      <c r="C33" s="230" t="s">
        <v>284</v>
      </c>
      <c r="D33" s="240"/>
      <c r="E33" s="240"/>
      <c r="F33" s="240"/>
      <c r="G33" s="241"/>
      <c r="H33" s="241"/>
      <c r="I33" s="241"/>
      <c r="J33" s="241"/>
      <c r="K33" s="241"/>
      <c r="L33" s="241"/>
      <c r="M33" s="241"/>
      <c r="N33" s="241"/>
      <c r="O33" s="241"/>
      <c r="P33" s="241"/>
    </row>
    <row r="34" spans="1:16" x14ac:dyDescent="0.25">
      <c r="A34" s="228" t="s">
        <v>283</v>
      </c>
      <c r="B34" s="226" t="s">
        <v>190</v>
      </c>
      <c r="C34" s="230" t="s">
        <v>285</v>
      </c>
      <c r="D34" s="240"/>
      <c r="E34" s="240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</row>
    <row r="35" spans="1:16" x14ac:dyDescent="0.25">
      <c r="A35" s="56"/>
      <c r="B35" s="54"/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23.25" customHeight="1" x14ac:dyDescent="0.25">
      <c r="A36" s="106" t="s">
        <v>189</v>
      </c>
      <c r="B36" s="54"/>
      <c r="C36" s="54"/>
      <c r="D36" s="62">
        <f>SUM(D8,D16,D18,D20,D24,D26,D29,D32)</f>
        <v>0</v>
      </c>
      <c r="E36" s="62">
        <f t="shared" ref="E36:P36" si="9">SUM(E8,E16,E18,E20,E24,E26,E29,E32)</f>
        <v>0</v>
      </c>
      <c r="F36" s="62">
        <f t="shared" si="9"/>
        <v>0</v>
      </c>
      <c r="G36" s="62">
        <f t="shared" si="9"/>
        <v>0</v>
      </c>
      <c r="H36" s="62">
        <f t="shared" si="9"/>
        <v>0</v>
      </c>
      <c r="I36" s="62">
        <f t="shared" si="9"/>
        <v>0</v>
      </c>
      <c r="J36" s="62">
        <f t="shared" si="9"/>
        <v>0</v>
      </c>
      <c r="K36" s="62">
        <f t="shared" si="9"/>
        <v>0</v>
      </c>
      <c r="L36" s="62">
        <f t="shared" si="9"/>
        <v>0</v>
      </c>
      <c r="M36" s="62">
        <f t="shared" si="9"/>
        <v>0</v>
      </c>
      <c r="N36" s="62">
        <f t="shared" si="9"/>
        <v>0</v>
      </c>
      <c r="O36" s="62">
        <f t="shared" si="9"/>
        <v>0</v>
      </c>
      <c r="P36" s="62">
        <f t="shared" si="9"/>
        <v>0</v>
      </c>
    </row>
    <row r="37" spans="1:16" x14ac:dyDescent="0.25">
      <c r="A37" s="62"/>
      <c r="B37" s="54"/>
      <c r="C37" s="54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x14ac:dyDescent="0.25">
      <c r="A38" s="71" t="s">
        <v>123</v>
      </c>
      <c r="B38" s="72"/>
      <c r="C38" s="72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</row>
    <row r="39" spans="1:16" x14ac:dyDescent="0.25">
      <c r="A39" s="74" t="s">
        <v>192</v>
      </c>
      <c r="B39" s="75"/>
      <c r="C39" s="75"/>
      <c r="D39" s="90">
        <f>D6-D38</f>
        <v>0</v>
      </c>
      <c r="E39" s="90">
        <f t="shared" ref="E39:P39" si="10">E6-E38</f>
        <v>0</v>
      </c>
      <c r="F39" s="90">
        <f t="shared" si="10"/>
        <v>0</v>
      </c>
      <c r="G39" s="90">
        <f t="shared" si="10"/>
        <v>0</v>
      </c>
      <c r="H39" s="90">
        <f t="shared" si="10"/>
        <v>0</v>
      </c>
      <c r="I39" s="90">
        <f t="shared" si="10"/>
        <v>0</v>
      </c>
      <c r="J39" s="90">
        <f t="shared" si="10"/>
        <v>0</v>
      </c>
      <c r="K39" s="90">
        <f t="shared" si="10"/>
        <v>0</v>
      </c>
      <c r="L39" s="90">
        <f t="shared" si="10"/>
        <v>0</v>
      </c>
      <c r="M39" s="90">
        <f t="shared" si="10"/>
        <v>0</v>
      </c>
      <c r="N39" s="90">
        <f t="shared" si="10"/>
        <v>0</v>
      </c>
      <c r="O39" s="90">
        <f t="shared" si="10"/>
        <v>0</v>
      </c>
      <c r="P39" s="90">
        <f t="shared" si="10"/>
        <v>0</v>
      </c>
    </row>
    <row r="40" spans="1:16" x14ac:dyDescent="0.25">
      <c r="A40" s="83" t="s">
        <v>124</v>
      </c>
      <c r="B40" s="82"/>
      <c r="C40" s="82"/>
      <c r="D40" s="83">
        <v>50</v>
      </c>
      <c r="E40" s="83">
        <v>50</v>
      </c>
      <c r="F40" s="83">
        <v>1</v>
      </c>
      <c r="G40" s="83">
        <v>1</v>
      </c>
      <c r="H40" s="83">
        <v>24</v>
      </c>
      <c r="I40" s="83">
        <v>24</v>
      </c>
      <c r="J40" s="83">
        <v>12</v>
      </c>
      <c r="K40" s="83">
        <v>12</v>
      </c>
      <c r="L40" s="83"/>
      <c r="M40" s="83"/>
      <c r="N40" s="83">
        <v>1</v>
      </c>
      <c r="O40" s="83">
        <v>1</v>
      </c>
      <c r="P40" s="83">
        <v>225</v>
      </c>
    </row>
    <row r="41" spans="1:16" x14ac:dyDescent="0.25">
      <c r="A41" s="74" t="s">
        <v>193</v>
      </c>
      <c r="B41" s="90"/>
      <c r="C41" s="90"/>
      <c r="D41" s="90">
        <f>D6-D40</f>
        <v>-50</v>
      </c>
      <c r="E41" s="90">
        <f t="shared" ref="E41:P41" si="11">E6-E40</f>
        <v>-50</v>
      </c>
      <c r="F41" s="90">
        <f t="shared" si="11"/>
        <v>-1</v>
      </c>
      <c r="G41" s="90">
        <f t="shared" si="11"/>
        <v>-1</v>
      </c>
      <c r="H41" s="90">
        <f t="shared" si="11"/>
        <v>-24</v>
      </c>
      <c r="I41" s="90">
        <f t="shared" si="11"/>
        <v>-24</v>
      </c>
      <c r="J41" s="90">
        <f t="shared" si="11"/>
        <v>-12</v>
      </c>
      <c r="K41" s="90">
        <f t="shared" si="11"/>
        <v>-12</v>
      </c>
      <c r="L41" s="90">
        <f t="shared" si="11"/>
        <v>0</v>
      </c>
      <c r="M41" s="90">
        <f t="shared" si="11"/>
        <v>0</v>
      </c>
      <c r="N41" s="90">
        <f t="shared" si="11"/>
        <v>-1</v>
      </c>
      <c r="O41" s="90">
        <f t="shared" si="11"/>
        <v>-1</v>
      </c>
      <c r="P41" s="90">
        <f t="shared" si="11"/>
        <v>-225</v>
      </c>
    </row>
    <row r="42" spans="1:16" ht="106.5" customHeight="1" x14ac:dyDescent="0.25">
      <c r="A42" s="277" t="s">
        <v>194</v>
      </c>
      <c r="B42" s="278"/>
      <c r="C42" s="279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</sheetData>
  <sheetProtection sort="0" autoFilter="0"/>
  <mergeCells count="2">
    <mergeCell ref="A2:P2"/>
    <mergeCell ref="A42:C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X42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2" sqref="H12"/>
    </sheetView>
  </sheetViews>
  <sheetFormatPr defaultRowHeight="15" x14ac:dyDescent="0.25"/>
  <cols>
    <col min="1" max="1" width="42.28515625" style="60" customWidth="1"/>
    <col min="2" max="2" width="15.28515625" style="60" customWidth="1"/>
    <col min="3" max="3" width="14.7109375" style="60" customWidth="1"/>
    <col min="4" max="4" width="13.85546875" style="60" customWidth="1"/>
    <col min="5" max="5" width="14.85546875" style="60" customWidth="1"/>
    <col min="6" max="6" width="9.140625" style="60"/>
    <col min="7" max="7" width="11.5703125" style="60" customWidth="1"/>
    <col min="8" max="10" width="9.140625" style="60"/>
    <col min="11" max="11" width="10" style="60" customWidth="1"/>
    <col min="12" max="13" width="9.140625" style="60"/>
    <col min="14" max="14" width="10.85546875" style="60" customWidth="1"/>
    <col min="15" max="15" width="9.140625" style="60"/>
    <col min="16" max="16" width="13.28515625" style="60" customWidth="1"/>
    <col min="17" max="18" width="9.140625" style="60"/>
    <col min="19" max="19" width="14" style="60" customWidth="1"/>
    <col min="20" max="20" width="13.5703125" style="60" customWidth="1"/>
    <col min="21" max="22" width="9.140625" style="60"/>
    <col min="23" max="23" width="10.28515625" style="60" customWidth="1"/>
    <col min="24" max="24" width="11.42578125" style="60" customWidth="1"/>
    <col min="25" max="16384" width="9.140625" style="60"/>
  </cols>
  <sheetData>
    <row r="2" spans="1:24" ht="18.75" x14ac:dyDescent="0.25">
      <c r="A2" s="272" t="s">
        <v>158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</row>
    <row r="4" spans="1:24" ht="210.75" customHeight="1" x14ac:dyDescent="0.25">
      <c r="A4" s="61" t="s">
        <v>119</v>
      </c>
      <c r="B4" s="55" t="s">
        <v>159</v>
      </c>
      <c r="C4" s="55" t="s">
        <v>160</v>
      </c>
      <c r="D4" s="55" t="s">
        <v>161</v>
      </c>
      <c r="E4" s="55" t="s">
        <v>162</v>
      </c>
      <c r="F4" s="55" t="s">
        <v>163</v>
      </c>
      <c r="G4" s="55" t="s">
        <v>164</v>
      </c>
      <c r="H4" s="55" t="s">
        <v>165</v>
      </c>
      <c r="I4" s="55" t="s">
        <v>166</v>
      </c>
      <c r="J4" s="55" t="s">
        <v>167</v>
      </c>
      <c r="K4" s="55" t="s">
        <v>168</v>
      </c>
      <c r="L4" s="55" t="s">
        <v>169</v>
      </c>
      <c r="M4" s="55" t="s">
        <v>170</v>
      </c>
      <c r="N4" s="55" t="s">
        <v>171</v>
      </c>
      <c r="O4" s="55" t="s">
        <v>172</v>
      </c>
      <c r="P4" s="55" t="s">
        <v>173</v>
      </c>
      <c r="Q4" s="55" t="s">
        <v>174</v>
      </c>
      <c r="R4" s="55" t="s">
        <v>175</v>
      </c>
      <c r="S4" s="55" t="s">
        <v>176</v>
      </c>
      <c r="T4" s="55" t="s">
        <v>177</v>
      </c>
      <c r="U4" s="55" t="s">
        <v>178</v>
      </c>
      <c r="V4" s="55" t="s">
        <v>179</v>
      </c>
      <c r="W4" s="55" t="s">
        <v>180</v>
      </c>
      <c r="X4" s="55" t="s">
        <v>181</v>
      </c>
    </row>
    <row r="5" spans="1:24" x14ac:dyDescent="0.25">
      <c r="A5" s="54"/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  <c r="W5" s="61">
        <v>22</v>
      </c>
      <c r="X5" s="61">
        <v>23</v>
      </c>
    </row>
    <row r="6" spans="1:24" ht="45.75" customHeight="1" x14ac:dyDescent="0.25">
      <c r="A6" s="124" t="s">
        <v>247</v>
      </c>
      <c r="B6" s="69">
        <v>52606000000</v>
      </c>
      <c r="C6" s="70" t="s">
        <v>190</v>
      </c>
      <c r="D6" s="102">
        <f>SUM(D9:D15,D17,D19,D21:D23,D25,D27:D28,D30:D31,D33:D34)</f>
        <v>0</v>
      </c>
      <c r="E6" s="102">
        <f t="shared" ref="E6:X6" si="0">SUM(E9:E15,E17,E19,E21:E23,E25,E27:E28,E30:E31,E33:E34)</f>
        <v>0</v>
      </c>
      <c r="F6" s="94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92">
        <f t="shared" si="0"/>
        <v>0</v>
      </c>
      <c r="K6" s="92">
        <f t="shared" si="0"/>
        <v>0</v>
      </c>
      <c r="L6" s="92">
        <f t="shared" si="0"/>
        <v>0</v>
      </c>
      <c r="M6" s="92">
        <f t="shared" si="0"/>
        <v>0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0</v>
      </c>
      <c r="U6" s="92">
        <f t="shared" si="0"/>
        <v>0</v>
      </c>
      <c r="V6" s="92">
        <f t="shared" si="0"/>
        <v>0</v>
      </c>
      <c r="W6" s="92">
        <f t="shared" si="0"/>
        <v>0</v>
      </c>
      <c r="X6" s="92">
        <f t="shared" si="0"/>
        <v>0</v>
      </c>
    </row>
    <row r="7" spans="1:24" ht="31.5" customHeight="1" x14ac:dyDescent="0.25">
      <c r="A7" s="105" t="s">
        <v>196</v>
      </c>
      <c r="B7" s="133"/>
      <c r="C7" s="6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</row>
    <row r="8" spans="1:24" ht="18.75" customHeight="1" x14ac:dyDescent="0.25">
      <c r="A8" s="62" t="s">
        <v>213</v>
      </c>
      <c r="B8" s="224">
        <v>52606401000</v>
      </c>
      <c r="C8" s="225" t="s">
        <v>190</v>
      </c>
      <c r="D8" s="101">
        <f>SUM(D9:D15)</f>
        <v>0</v>
      </c>
      <c r="E8" s="101">
        <f t="shared" ref="E8:I8" si="1">SUM(E9:E15)</f>
        <v>0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29">
        <f t="shared" ref="J8" si="2">SUM(J9:J15)</f>
        <v>0</v>
      </c>
      <c r="K8" s="129">
        <f t="shared" ref="K8" si="3">SUM(K9:K15)</f>
        <v>0</v>
      </c>
      <c r="L8" s="129">
        <f t="shared" ref="L8" si="4">SUM(L9:L15)</f>
        <v>0</v>
      </c>
      <c r="M8" s="129">
        <f t="shared" ref="M8" si="5">SUM(M9:M15)</f>
        <v>0</v>
      </c>
      <c r="N8" s="129">
        <f t="shared" ref="N8" si="6">SUM(N9:N15)</f>
        <v>0</v>
      </c>
      <c r="O8" s="129">
        <f t="shared" ref="O8" si="7">SUM(O9:O15)</f>
        <v>0</v>
      </c>
      <c r="P8" s="129">
        <f t="shared" ref="P8" si="8">SUM(P9:P15)</f>
        <v>0</v>
      </c>
      <c r="Q8" s="129">
        <f t="shared" ref="Q8" si="9">SUM(Q9:Q15)</f>
        <v>0</v>
      </c>
      <c r="R8" s="129">
        <f t="shared" ref="R8" si="10">SUM(R9:R15)</f>
        <v>0</v>
      </c>
      <c r="S8" s="129">
        <f t="shared" ref="S8" si="11">SUM(S9:S15)</f>
        <v>0</v>
      </c>
      <c r="T8" s="129">
        <f t="shared" ref="T8" si="12">SUM(T9:T15)</f>
        <v>0</v>
      </c>
      <c r="U8" s="129">
        <f t="shared" ref="U8" si="13">SUM(U9:U15)</f>
        <v>0</v>
      </c>
      <c r="V8" s="129">
        <f t="shared" ref="V8" si="14">SUM(V9:V15)</f>
        <v>0</v>
      </c>
      <c r="W8" s="129">
        <f t="shared" ref="W8" si="15">SUM(W9:W15)</f>
        <v>0</v>
      </c>
      <c r="X8" s="129">
        <f t="shared" ref="X8" si="16">SUM(X9:X15)</f>
        <v>0</v>
      </c>
    </row>
    <row r="9" spans="1:24" x14ac:dyDescent="0.25">
      <c r="A9" s="56" t="s">
        <v>248</v>
      </c>
      <c r="B9" s="223" t="s">
        <v>190</v>
      </c>
      <c r="C9" s="226" t="s">
        <v>255</v>
      </c>
      <c r="D9" s="245"/>
      <c r="E9" s="245"/>
      <c r="F9" s="246"/>
      <c r="G9" s="246"/>
      <c r="H9" s="246"/>
      <c r="I9" s="246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</row>
    <row r="10" spans="1:24" x14ac:dyDescent="0.25">
      <c r="A10" s="56" t="s">
        <v>249</v>
      </c>
      <c r="B10" s="223" t="s">
        <v>190</v>
      </c>
      <c r="C10" s="226" t="s">
        <v>256</v>
      </c>
      <c r="D10" s="245"/>
      <c r="E10" s="245"/>
      <c r="F10" s="246"/>
      <c r="G10" s="246"/>
      <c r="H10" s="246"/>
      <c r="I10" s="246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</row>
    <row r="11" spans="1:24" x14ac:dyDescent="0.25">
      <c r="A11" s="56" t="s">
        <v>250</v>
      </c>
      <c r="B11" s="223" t="s">
        <v>190</v>
      </c>
      <c r="C11" s="226" t="s">
        <v>257</v>
      </c>
      <c r="D11" s="245"/>
      <c r="E11" s="245"/>
      <c r="F11" s="246"/>
      <c r="G11" s="246"/>
      <c r="H11" s="246"/>
      <c r="I11" s="246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</row>
    <row r="12" spans="1:24" x14ac:dyDescent="0.25">
      <c r="A12" s="56" t="s">
        <v>251</v>
      </c>
      <c r="B12" s="223" t="s">
        <v>190</v>
      </c>
      <c r="C12" s="226" t="s">
        <v>258</v>
      </c>
      <c r="D12" s="245"/>
      <c r="E12" s="245"/>
      <c r="F12" s="246"/>
      <c r="G12" s="246"/>
      <c r="H12" s="246"/>
      <c r="I12" s="246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x14ac:dyDescent="0.25">
      <c r="A13" s="56" t="s">
        <v>252</v>
      </c>
      <c r="B13" s="223" t="s">
        <v>190</v>
      </c>
      <c r="C13" s="226" t="s">
        <v>259</v>
      </c>
      <c r="D13" s="245"/>
      <c r="E13" s="245"/>
      <c r="F13" s="246"/>
      <c r="G13" s="246"/>
      <c r="H13" s="246"/>
      <c r="I13" s="246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</row>
    <row r="14" spans="1:24" x14ac:dyDescent="0.25">
      <c r="A14" s="56" t="s">
        <v>253</v>
      </c>
      <c r="B14" s="223" t="s">
        <v>190</v>
      </c>
      <c r="C14" s="226" t="s">
        <v>260</v>
      </c>
      <c r="D14" s="245"/>
      <c r="E14" s="245"/>
      <c r="F14" s="246"/>
      <c r="G14" s="246"/>
      <c r="H14" s="246"/>
      <c r="I14" s="246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ht="18.75" customHeight="1" x14ac:dyDescent="0.25">
      <c r="A15" s="56" t="s">
        <v>254</v>
      </c>
      <c r="B15" s="223" t="s">
        <v>190</v>
      </c>
      <c r="C15" s="226" t="s">
        <v>261</v>
      </c>
      <c r="D15" s="236"/>
      <c r="E15" s="236"/>
      <c r="F15" s="247"/>
      <c r="G15" s="247"/>
      <c r="H15" s="247"/>
      <c r="I15" s="247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</row>
    <row r="16" spans="1:24" x14ac:dyDescent="0.25">
      <c r="A16" s="62" t="s">
        <v>214</v>
      </c>
      <c r="B16" s="224">
        <v>52606402000</v>
      </c>
      <c r="C16" s="225" t="s">
        <v>190</v>
      </c>
      <c r="D16" s="101">
        <f>D17</f>
        <v>0</v>
      </c>
      <c r="E16" s="101">
        <f t="shared" ref="E16:I16" si="17">E17</f>
        <v>0</v>
      </c>
      <c r="F16" s="114">
        <f t="shared" si="17"/>
        <v>0</v>
      </c>
      <c r="G16" s="114">
        <f t="shared" si="17"/>
        <v>0</v>
      </c>
      <c r="H16" s="114">
        <f t="shared" si="17"/>
        <v>0</v>
      </c>
      <c r="I16" s="114">
        <f t="shared" si="17"/>
        <v>0</v>
      </c>
      <c r="J16" s="129">
        <f t="shared" ref="J16" si="18">J17</f>
        <v>0</v>
      </c>
      <c r="K16" s="129">
        <f t="shared" ref="K16" si="19">K17</f>
        <v>0</v>
      </c>
      <c r="L16" s="129">
        <f t="shared" ref="L16" si="20">L17</f>
        <v>0</v>
      </c>
      <c r="M16" s="129">
        <f t="shared" ref="M16" si="21">M17</f>
        <v>0</v>
      </c>
      <c r="N16" s="129">
        <f t="shared" ref="N16" si="22">N17</f>
        <v>0</v>
      </c>
      <c r="O16" s="129">
        <f t="shared" ref="O16" si="23">O17</f>
        <v>0</v>
      </c>
      <c r="P16" s="129">
        <f t="shared" ref="P16" si="24">P17</f>
        <v>0</v>
      </c>
      <c r="Q16" s="129">
        <f t="shared" ref="Q16" si="25">Q17</f>
        <v>0</v>
      </c>
      <c r="R16" s="129">
        <f t="shared" ref="R16" si="26">R17</f>
        <v>0</v>
      </c>
      <c r="S16" s="129">
        <f t="shared" ref="S16" si="27">S17</f>
        <v>0</v>
      </c>
      <c r="T16" s="129">
        <f t="shared" ref="T16" si="28">T17</f>
        <v>0</v>
      </c>
      <c r="U16" s="129">
        <f t="shared" ref="U16" si="29">U17</f>
        <v>0</v>
      </c>
      <c r="V16" s="129">
        <f t="shared" ref="V16" si="30">V17</f>
        <v>0</v>
      </c>
      <c r="W16" s="129">
        <f t="shared" ref="W16" si="31">W17</f>
        <v>0</v>
      </c>
      <c r="X16" s="129">
        <f t="shared" ref="X16" si="32">X17</f>
        <v>0</v>
      </c>
    </row>
    <row r="17" spans="1:24" x14ac:dyDescent="0.25">
      <c r="A17" s="56" t="s">
        <v>262</v>
      </c>
      <c r="B17" s="226" t="s">
        <v>190</v>
      </c>
      <c r="C17" s="226">
        <v>52606402101</v>
      </c>
      <c r="D17" s="245"/>
      <c r="E17" s="245"/>
      <c r="F17" s="246"/>
      <c r="G17" s="246"/>
      <c r="H17" s="246"/>
      <c r="I17" s="246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</row>
    <row r="18" spans="1:24" x14ac:dyDescent="0.25">
      <c r="A18" s="227" t="s">
        <v>215</v>
      </c>
      <c r="B18" s="229">
        <v>52606404000</v>
      </c>
      <c r="C18" s="230" t="s">
        <v>190</v>
      </c>
      <c r="D18" s="101">
        <f>D19</f>
        <v>0</v>
      </c>
      <c r="E18" s="101">
        <f t="shared" ref="E18:X18" si="33">E19</f>
        <v>0</v>
      </c>
      <c r="F18" s="114">
        <f t="shared" si="33"/>
        <v>0</v>
      </c>
      <c r="G18" s="114">
        <f t="shared" si="33"/>
        <v>0</v>
      </c>
      <c r="H18" s="114">
        <f t="shared" si="33"/>
        <v>0</v>
      </c>
      <c r="I18" s="114">
        <f t="shared" si="33"/>
        <v>0</v>
      </c>
      <c r="J18" s="129">
        <f t="shared" si="33"/>
        <v>0</v>
      </c>
      <c r="K18" s="129">
        <f t="shared" si="33"/>
        <v>0</v>
      </c>
      <c r="L18" s="129">
        <f t="shared" si="33"/>
        <v>0</v>
      </c>
      <c r="M18" s="129">
        <f t="shared" si="33"/>
        <v>0</v>
      </c>
      <c r="N18" s="129">
        <f t="shared" si="33"/>
        <v>0</v>
      </c>
      <c r="O18" s="129">
        <f t="shared" si="33"/>
        <v>0</v>
      </c>
      <c r="P18" s="129">
        <f t="shared" si="33"/>
        <v>0</v>
      </c>
      <c r="Q18" s="129">
        <f t="shared" si="33"/>
        <v>0</v>
      </c>
      <c r="R18" s="129">
        <f t="shared" si="33"/>
        <v>0</v>
      </c>
      <c r="S18" s="129">
        <f t="shared" si="33"/>
        <v>0</v>
      </c>
      <c r="T18" s="129">
        <f t="shared" si="33"/>
        <v>0</v>
      </c>
      <c r="U18" s="129">
        <f t="shared" si="33"/>
        <v>0</v>
      </c>
      <c r="V18" s="129">
        <f t="shared" si="33"/>
        <v>0</v>
      </c>
      <c r="W18" s="129">
        <f t="shared" si="33"/>
        <v>0</v>
      </c>
      <c r="X18" s="129">
        <f t="shared" si="33"/>
        <v>0</v>
      </c>
    </row>
    <row r="19" spans="1:24" x14ac:dyDescent="0.25">
      <c r="A19" s="228" t="s">
        <v>263</v>
      </c>
      <c r="B19" s="226" t="s">
        <v>190</v>
      </c>
      <c r="C19" s="230" t="s">
        <v>264</v>
      </c>
      <c r="D19" s="245"/>
      <c r="E19" s="245"/>
      <c r="F19" s="246"/>
      <c r="G19" s="246"/>
      <c r="H19" s="246"/>
      <c r="I19" s="246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</row>
    <row r="20" spans="1:24" x14ac:dyDescent="0.25">
      <c r="A20" s="227" t="s">
        <v>216</v>
      </c>
      <c r="B20" s="231" t="s">
        <v>227</v>
      </c>
      <c r="C20" s="226" t="s">
        <v>190</v>
      </c>
      <c r="D20" s="101">
        <f>SUM(D21:D23)</f>
        <v>0</v>
      </c>
      <c r="E20" s="101">
        <f t="shared" ref="E20:X20" si="34">SUM(E21:E23)</f>
        <v>0</v>
      </c>
      <c r="F20" s="114">
        <f t="shared" si="34"/>
        <v>0</v>
      </c>
      <c r="G20" s="114">
        <f t="shared" si="34"/>
        <v>0</v>
      </c>
      <c r="H20" s="114">
        <f t="shared" si="34"/>
        <v>0</v>
      </c>
      <c r="I20" s="114">
        <f t="shared" si="34"/>
        <v>0</v>
      </c>
      <c r="J20" s="129">
        <f t="shared" si="34"/>
        <v>0</v>
      </c>
      <c r="K20" s="129">
        <f t="shared" si="34"/>
        <v>0</v>
      </c>
      <c r="L20" s="129">
        <f t="shared" si="34"/>
        <v>0</v>
      </c>
      <c r="M20" s="129">
        <f t="shared" si="34"/>
        <v>0</v>
      </c>
      <c r="N20" s="129">
        <f t="shared" si="34"/>
        <v>0</v>
      </c>
      <c r="O20" s="129">
        <f t="shared" si="34"/>
        <v>0</v>
      </c>
      <c r="P20" s="129">
        <f t="shared" si="34"/>
        <v>0</v>
      </c>
      <c r="Q20" s="129">
        <f t="shared" si="34"/>
        <v>0</v>
      </c>
      <c r="R20" s="129">
        <f t="shared" si="34"/>
        <v>0</v>
      </c>
      <c r="S20" s="129">
        <f t="shared" si="34"/>
        <v>0</v>
      </c>
      <c r="T20" s="129">
        <f t="shared" si="34"/>
        <v>0</v>
      </c>
      <c r="U20" s="129">
        <f t="shared" si="34"/>
        <v>0</v>
      </c>
      <c r="V20" s="129">
        <f t="shared" si="34"/>
        <v>0</v>
      </c>
      <c r="W20" s="129">
        <f t="shared" si="34"/>
        <v>0</v>
      </c>
      <c r="X20" s="129">
        <f t="shared" si="34"/>
        <v>0</v>
      </c>
    </row>
    <row r="21" spans="1:24" x14ac:dyDescent="0.25">
      <c r="A21" s="228" t="s">
        <v>265</v>
      </c>
      <c r="B21" s="226" t="s">
        <v>190</v>
      </c>
      <c r="C21" s="230" t="s">
        <v>268</v>
      </c>
      <c r="D21" s="245"/>
      <c r="E21" s="245"/>
      <c r="F21" s="246"/>
      <c r="G21" s="246"/>
      <c r="H21" s="246"/>
      <c r="I21" s="246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</row>
    <row r="22" spans="1:24" x14ac:dyDescent="0.25">
      <c r="A22" s="228" t="s">
        <v>266</v>
      </c>
      <c r="B22" s="226" t="s">
        <v>190</v>
      </c>
      <c r="C22" s="230" t="s">
        <v>269</v>
      </c>
      <c r="D22" s="245"/>
      <c r="E22" s="245"/>
      <c r="F22" s="246"/>
      <c r="G22" s="246"/>
      <c r="H22" s="246"/>
      <c r="I22" s="246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</row>
    <row r="23" spans="1:24" x14ac:dyDescent="0.25">
      <c r="A23" s="228" t="s">
        <v>267</v>
      </c>
      <c r="B23" s="226" t="s">
        <v>190</v>
      </c>
      <c r="C23" s="230" t="s">
        <v>270</v>
      </c>
      <c r="D23" s="236"/>
      <c r="E23" s="236"/>
      <c r="F23" s="247"/>
      <c r="G23" s="247"/>
      <c r="H23" s="247"/>
      <c r="I23" s="247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</row>
    <row r="24" spans="1:24" x14ac:dyDescent="0.25">
      <c r="A24" s="227" t="s">
        <v>217</v>
      </c>
      <c r="B24" s="231" t="s">
        <v>228</v>
      </c>
      <c r="C24" s="225" t="s">
        <v>190</v>
      </c>
      <c r="D24" s="101">
        <f>D25</f>
        <v>0</v>
      </c>
      <c r="E24" s="101">
        <f t="shared" ref="E24:X24" si="35">E25</f>
        <v>0</v>
      </c>
      <c r="F24" s="114">
        <f t="shared" si="35"/>
        <v>0</v>
      </c>
      <c r="G24" s="114">
        <f t="shared" si="35"/>
        <v>0</v>
      </c>
      <c r="H24" s="114">
        <f t="shared" si="35"/>
        <v>0</v>
      </c>
      <c r="I24" s="114">
        <f t="shared" si="35"/>
        <v>0</v>
      </c>
      <c r="J24" s="129">
        <f t="shared" si="35"/>
        <v>0</v>
      </c>
      <c r="K24" s="129">
        <f t="shared" si="35"/>
        <v>0</v>
      </c>
      <c r="L24" s="129">
        <f t="shared" si="35"/>
        <v>0</v>
      </c>
      <c r="M24" s="129">
        <f t="shared" si="35"/>
        <v>0</v>
      </c>
      <c r="N24" s="129">
        <f t="shared" si="35"/>
        <v>0</v>
      </c>
      <c r="O24" s="129">
        <f t="shared" si="35"/>
        <v>0</v>
      </c>
      <c r="P24" s="129">
        <f t="shared" si="35"/>
        <v>0</v>
      </c>
      <c r="Q24" s="129">
        <f t="shared" si="35"/>
        <v>0</v>
      </c>
      <c r="R24" s="129">
        <f t="shared" si="35"/>
        <v>0</v>
      </c>
      <c r="S24" s="129">
        <f t="shared" si="35"/>
        <v>0</v>
      </c>
      <c r="T24" s="129">
        <f t="shared" si="35"/>
        <v>0</v>
      </c>
      <c r="U24" s="129">
        <f t="shared" si="35"/>
        <v>0</v>
      </c>
      <c r="V24" s="129">
        <f t="shared" si="35"/>
        <v>0</v>
      </c>
      <c r="W24" s="129">
        <f t="shared" si="35"/>
        <v>0</v>
      </c>
      <c r="X24" s="129">
        <f t="shared" si="35"/>
        <v>0</v>
      </c>
    </row>
    <row r="25" spans="1:24" x14ac:dyDescent="0.25">
      <c r="A25" s="228" t="s">
        <v>271</v>
      </c>
      <c r="B25" s="226" t="s">
        <v>190</v>
      </c>
      <c r="C25" s="230" t="s">
        <v>272</v>
      </c>
      <c r="D25" s="245"/>
      <c r="E25" s="245"/>
      <c r="F25" s="246"/>
      <c r="G25" s="246"/>
      <c r="H25" s="246"/>
      <c r="I25" s="246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</row>
    <row r="26" spans="1:24" ht="20.25" customHeight="1" x14ac:dyDescent="0.25">
      <c r="A26" s="227" t="s">
        <v>218</v>
      </c>
      <c r="B26" s="231" t="s">
        <v>229</v>
      </c>
      <c r="C26" s="225" t="s">
        <v>190</v>
      </c>
      <c r="D26" s="101">
        <f>SUM(D27:D28)</f>
        <v>0</v>
      </c>
      <c r="E26" s="101">
        <f t="shared" ref="E26:X26" si="36">SUM(E27:E28)</f>
        <v>0</v>
      </c>
      <c r="F26" s="114">
        <f t="shared" si="36"/>
        <v>0</v>
      </c>
      <c r="G26" s="114">
        <f t="shared" si="36"/>
        <v>0</v>
      </c>
      <c r="H26" s="114">
        <f t="shared" si="36"/>
        <v>0</v>
      </c>
      <c r="I26" s="114">
        <f t="shared" si="36"/>
        <v>0</v>
      </c>
      <c r="J26" s="129">
        <f t="shared" si="36"/>
        <v>0</v>
      </c>
      <c r="K26" s="129">
        <f t="shared" si="36"/>
        <v>0</v>
      </c>
      <c r="L26" s="129">
        <f t="shared" si="36"/>
        <v>0</v>
      </c>
      <c r="M26" s="129">
        <f t="shared" si="36"/>
        <v>0</v>
      </c>
      <c r="N26" s="129">
        <f t="shared" si="36"/>
        <v>0</v>
      </c>
      <c r="O26" s="129">
        <f t="shared" si="36"/>
        <v>0</v>
      </c>
      <c r="P26" s="129">
        <f t="shared" si="36"/>
        <v>0</v>
      </c>
      <c r="Q26" s="129">
        <f t="shared" si="36"/>
        <v>0</v>
      </c>
      <c r="R26" s="129">
        <f t="shared" si="36"/>
        <v>0</v>
      </c>
      <c r="S26" s="129">
        <f t="shared" si="36"/>
        <v>0</v>
      </c>
      <c r="T26" s="129">
        <f t="shared" si="36"/>
        <v>0</v>
      </c>
      <c r="U26" s="129">
        <f t="shared" si="36"/>
        <v>0</v>
      </c>
      <c r="V26" s="129">
        <f t="shared" si="36"/>
        <v>0</v>
      </c>
      <c r="W26" s="129">
        <f t="shared" si="36"/>
        <v>0</v>
      </c>
      <c r="X26" s="129">
        <f t="shared" si="36"/>
        <v>0</v>
      </c>
    </row>
    <row r="27" spans="1:24" x14ac:dyDescent="0.25">
      <c r="A27" s="228" t="s">
        <v>273</v>
      </c>
      <c r="B27" s="226" t="s">
        <v>190</v>
      </c>
      <c r="C27" s="230" t="s">
        <v>275</v>
      </c>
      <c r="D27" s="245"/>
      <c r="E27" s="245"/>
      <c r="F27" s="246"/>
      <c r="G27" s="246"/>
      <c r="H27" s="246"/>
      <c r="I27" s="246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</row>
    <row r="28" spans="1:24" ht="13.5" customHeight="1" x14ac:dyDescent="0.25">
      <c r="A28" s="228" t="s">
        <v>274</v>
      </c>
      <c r="B28" s="226" t="s">
        <v>190</v>
      </c>
      <c r="C28" s="230" t="s">
        <v>276</v>
      </c>
      <c r="D28" s="236"/>
      <c r="E28" s="236"/>
      <c r="F28" s="247"/>
      <c r="G28" s="247"/>
      <c r="H28" s="247"/>
      <c r="I28" s="247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</row>
    <row r="29" spans="1:24" x14ac:dyDescent="0.25">
      <c r="A29" s="227" t="s">
        <v>219</v>
      </c>
      <c r="B29" s="231" t="s">
        <v>230</v>
      </c>
      <c r="C29" s="225" t="s">
        <v>190</v>
      </c>
      <c r="D29" s="101">
        <f>SUM(D30:D31)</f>
        <v>0</v>
      </c>
      <c r="E29" s="101">
        <f t="shared" ref="E29:X29" si="37">SUM(E30:E31)</f>
        <v>0</v>
      </c>
      <c r="F29" s="114">
        <f t="shared" si="37"/>
        <v>0</v>
      </c>
      <c r="G29" s="114">
        <f t="shared" si="37"/>
        <v>0</v>
      </c>
      <c r="H29" s="114">
        <f t="shared" si="37"/>
        <v>0</v>
      </c>
      <c r="I29" s="114">
        <f t="shared" si="37"/>
        <v>0</v>
      </c>
      <c r="J29" s="129">
        <f t="shared" si="37"/>
        <v>0</v>
      </c>
      <c r="K29" s="129">
        <f t="shared" si="37"/>
        <v>0</v>
      </c>
      <c r="L29" s="129">
        <f t="shared" si="37"/>
        <v>0</v>
      </c>
      <c r="M29" s="129">
        <f t="shared" si="37"/>
        <v>0</v>
      </c>
      <c r="N29" s="129">
        <f t="shared" si="37"/>
        <v>0</v>
      </c>
      <c r="O29" s="129">
        <f t="shared" si="37"/>
        <v>0</v>
      </c>
      <c r="P29" s="129">
        <f t="shared" si="37"/>
        <v>0</v>
      </c>
      <c r="Q29" s="129">
        <f t="shared" si="37"/>
        <v>0</v>
      </c>
      <c r="R29" s="129">
        <f t="shared" si="37"/>
        <v>0</v>
      </c>
      <c r="S29" s="129">
        <f t="shared" si="37"/>
        <v>0</v>
      </c>
      <c r="T29" s="129">
        <f t="shared" si="37"/>
        <v>0</v>
      </c>
      <c r="U29" s="129">
        <f t="shared" si="37"/>
        <v>0</v>
      </c>
      <c r="V29" s="129">
        <f t="shared" si="37"/>
        <v>0</v>
      </c>
      <c r="W29" s="129">
        <f t="shared" si="37"/>
        <v>0</v>
      </c>
      <c r="X29" s="129">
        <f t="shared" si="37"/>
        <v>0</v>
      </c>
    </row>
    <row r="30" spans="1:24" x14ac:dyDescent="0.25">
      <c r="A30" s="228" t="s">
        <v>277</v>
      </c>
      <c r="B30" s="226" t="s">
        <v>190</v>
      </c>
      <c r="C30" s="230" t="s">
        <v>279</v>
      </c>
      <c r="D30" s="245"/>
      <c r="E30" s="245"/>
      <c r="F30" s="246"/>
      <c r="G30" s="246"/>
      <c r="H30" s="246"/>
      <c r="I30" s="246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4" x14ac:dyDescent="0.25">
      <c r="A31" s="228" t="s">
        <v>278</v>
      </c>
      <c r="B31" s="226" t="s">
        <v>190</v>
      </c>
      <c r="C31" s="230" t="s">
        <v>280</v>
      </c>
      <c r="D31" s="245"/>
      <c r="E31" s="245"/>
      <c r="F31" s="246"/>
      <c r="G31" s="246"/>
      <c r="H31" s="246"/>
      <c r="I31" s="246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</row>
    <row r="32" spans="1:24" ht="21.75" customHeight="1" x14ac:dyDescent="0.25">
      <c r="A32" s="227" t="s">
        <v>281</v>
      </c>
      <c r="B32" s="231" t="s">
        <v>231</v>
      </c>
      <c r="C32" s="225" t="s">
        <v>190</v>
      </c>
      <c r="D32" s="101">
        <f>SUM(D33:D34)</f>
        <v>0</v>
      </c>
      <c r="E32" s="101">
        <f t="shared" ref="E32:X32" si="38">SUM(E33:E34)</f>
        <v>0</v>
      </c>
      <c r="F32" s="114">
        <f t="shared" si="38"/>
        <v>0</v>
      </c>
      <c r="G32" s="114">
        <f t="shared" si="38"/>
        <v>0</v>
      </c>
      <c r="H32" s="114">
        <f t="shared" si="38"/>
        <v>0</v>
      </c>
      <c r="I32" s="114">
        <f t="shared" si="38"/>
        <v>0</v>
      </c>
      <c r="J32" s="129">
        <f t="shared" si="38"/>
        <v>0</v>
      </c>
      <c r="K32" s="129">
        <f t="shared" si="38"/>
        <v>0</v>
      </c>
      <c r="L32" s="129">
        <f t="shared" si="38"/>
        <v>0</v>
      </c>
      <c r="M32" s="129">
        <f t="shared" si="38"/>
        <v>0</v>
      </c>
      <c r="N32" s="129">
        <f t="shared" si="38"/>
        <v>0</v>
      </c>
      <c r="O32" s="129">
        <f t="shared" si="38"/>
        <v>0</v>
      </c>
      <c r="P32" s="129">
        <f t="shared" si="38"/>
        <v>0</v>
      </c>
      <c r="Q32" s="129">
        <f t="shared" si="38"/>
        <v>0</v>
      </c>
      <c r="R32" s="129">
        <f t="shared" si="38"/>
        <v>0</v>
      </c>
      <c r="S32" s="129">
        <f t="shared" si="38"/>
        <v>0</v>
      </c>
      <c r="T32" s="129">
        <f t="shared" si="38"/>
        <v>0</v>
      </c>
      <c r="U32" s="129">
        <f t="shared" si="38"/>
        <v>0</v>
      </c>
      <c r="V32" s="129">
        <f t="shared" si="38"/>
        <v>0</v>
      </c>
      <c r="W32" s="129">
        <f t="shared" si="38"/>
        <v>0</v>
      </c>
      <c r="X32" s="129">
        <f t="shared" si="38"/>
        <v>0</v>
      </c>
    </row>
    <row r="33" spans="1:24" x14ac:dyDescent="0.25">
      <c r="A33" s="228" t="s">
        <v>282</v>
      </c>
      <c r="B33" s="226" t="s">
        <v>190</v>
      </c>
      <c r="C33" s="230" t="s">
        <v>284</v>
      </c>
      <c r="D33" s="245"/>
      <c r="E33" s="245"/>
      <c r="F33" s="246"/>
      <c r="G33" s="246"/>
      <c r="H33" s="246"/>
      <c r="I33" s="246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</row>
    <row r="34" spans="1:24" x14ac:dyDescent="0.25">
      <c r="A34" s="228" t="s">
        <v>283</v>
      </c>
      <c r="B34" s="226" t="s">
        <v>190</v>
      </c>
      <c r="C34" s="230" t="s">
        <v>285</v>
      </c>
      <c r="D34" s="245"/>
      <c r="E34" s="245"/>
      <c r="F34" s="246"/>
      <c r="G34" s="246"/>
      <c r="H34" s="246"/>
      <c r="I34" s="246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</row>
    <row r="35" spans="1:24" ht="20.25" customHeight="1" x14ac:dyDescent="0.25">
      <c r="A35" s="5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ht="30.75" customHeight="1" x14ac:dyDescent="0.25">
      <c r="A36" s="106" t="s">
        <v>189</v>
      </c>
      <c r="B36" s="54"/>
      <c r="C36" s="54"/>
      <c r="D36" s="64">
        <f>SUM(D8,D16,D18,D20,D24,D26,D29,D32)</f>
        <v>0</v>
      </c>
      <c r="E36" s="64">
        <f t="shared" ref="E36:X36" si="39">SUM(E8,E16,E18,E20,E24,E26,E29,E32)</f>
        <v>0</v>
      </c>
      <c r="F36" s="113">
        <f t="shared" si="39"/>
        <v>0</v>
      </c>
      <c r="G36" s="113">
        <f t="shared" si="39"/>
        <v>0</v>
      </c>
      <c r="H36" s="113">
        <f t="shared" si="39"/>
        <v>0</v>
      </c>
      <c r="I36" s="113">
        <f t="shared" si="39"/>
        <v>0</v>
      </c>
      <c r="J36" s="232">
        <f t="shared" si="39"/>
        <v>0</v>
      </c>
      <c r="K36" s="232">
        <f t="shared" si="39"/>
        <v>0</v>
      </c>
      <c r="L36" s="232">
        <f t="shared" si="39"/>
        <v>0</v>
      </c>
      <c r="M36" s="232">
        <f t="shared" si="39"/>
        <v>0</v>
      </c>
      <c r="N36" s="232">
        <f t="shared" si="39"/>
        <v>0</v>
      </c>
      <c r="O36" s="232">
        <f t="shared" si="39"/>
        <v>0</v>
      </c>
      <c r="P36" s="232">
        <f t="shared" si="39"/>
        <v>0</v>
      </c>
      <c r="Q36" s="232">
        <f t="shared" si="39"/>
        <v>0</v>
      </c>
      <c r="R36" s="232">
        <f t="shared" si="39"/>
        <v>0</v>
      </c>
      <c r="S36" s="232">
        <f t="shared" si="39"/>
        <v>0</v>
      </c>
      <c r="T36" s="232">
        <f t="shared" si="39"/>
        <v>0</v>
      </c>
      <c r="U36" s="232">
        <f t="shared" si="39"/>
        <v>0</v>
      </c>
      <c r="V36" s="232">
        <f t="shared" si="39"/>
        <v>0</v>
      </c>
      <c r="W36" s="232">
        <f t="shared" si="39"/>
        <v>0</v>
      </c>
      <c r="X36" s="232">
        <f t="shared" si="39"/>
        <v>0</v>
      </c>
    </row>
    <row r="37" spans="1:24" ht="15" customHeight="1" x14ac:dyDescent="0.25">
      <c r="A37" s="62"/>
      <c r="B37" s="54"/>
      <c r="C37" s="54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ht="19.5" customHeight="1" x14ac:dyDescent="0.25">
      <c r="A38" s="71" t="s">
        <v>123</v>
      </c>
      <c r="B38" s="72"/>
      <c r="C38" s="72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</row>
    <row r="39" spans="1:24" ht="18.75" customHeight="1" x14ac:dyDescent="0.25">
      <c r="A39" s="74" t="s">
        <v>192</v>
      </c>
      <c r="B39" s="75"/>
      <c r="C39" s="75"/>
      <c r="D39" s="79">
        <f>D6-D38</f>
        <v>0</v>
      </c>
      <c r="E39" s="79">
        <f t="shared" ref="E39:X39" si="40">E6-E38</f>
        <v>0</v>
      </c>
      <c r="F39" s="97">
        <f t="shared" si="40"/>
        <v>0</v>
      </c>
      <c r="G39" s="97">
        <f t="shared" si="40"/>
        <v>0</v>
      </c>
      <c r="H39" s="97">
        <f t="shared" si="40"/>
        <v>0</v>
      </c>
      <c r="I39" s="97">
        <f t="shared" si="40"/>
        <v>0</v>
      </c>
      <c r="J39" s="84">
        <f t="shared" si="40"/>
        <v>0</v>
      </c>
      <c r="K39" s="84">
        <f t="shared" si="40"/>
        <v>0</v>
      </c>
      <c r="L39" s="84">
        <f t="shared" si="40"/>
        <v>0</v>
      </c>
      <c r="M39" s="84">
        <f t="shared" si="40"/>
        <v>0</v>
      </c>
      <c r="N39" s="84">
        <f t="shared" si="40"/>
        <v>0</v>
      </c>
      <c r="O39" s="84">
        <f t="shared" si="40"/>
        <v>0</v>
      </c>
      <c r="P39" s="84">
        <f t="shared" si="40"/>
        <v>0</v>
      </c>
      <c r="Q39" s="84">
        <f t="shared" si="40"/>
        <v>0</v>
      </c>
      <c r="R39" s="84">
        <f t="shared" si="40"/>
        <v>0</v>
      </c>
      <c r="S39" s="84">
        <f t="shared" si="40"/>
        <v>0</v>
      </c>
      <c r="T39" s="84">
        <f t="shared" si="40"/>
        <v>0</v>
      </c>
      <c r="U39" s="84">
        <f t="shared" si="40"/>
        <v>0</v>
      </c>
      <c r="V39" s="84">
        <f t="shared" si="40"/>
        <v>0</v>
      </c>
      <c r="W39" s="84">
        <f t="shared" si="40"/>
        <v>0</v>
      </c>
      <c r="X39" s="84">
        <f t="shared" si="40"/>
        <v>0</v>
      </c>
    </row>
    <row r="40" spans="1:24" ht="26.25" customHeight="1" x14ac:dyDescent="0.25">
      <c r="A40" s="83" t="s">
        <v>124</v>
      </c>
      <c r="B40" s="82"/>
      <c r="C40" s="82"/>
      <c r="D40" s="95">
        <v>106.4</v>
      </c>
      <c r="E40" s="81">
        <v>66.8</v>
      </c>
      <c r="F40" s="96">
        <v>3.4</v>
      </c>
      <c r="G40" s="81"/>
      <c r="H40" s="96">
        <v>1</v>
      </c>
      <c r="I40" s="81"/>
      <c r="J40" s="81"/>
      <c r="K40" s="81">
        <v>19</v>
      </c>
      <c r="L40" s="81">
        <v>22</v>
      </c>
      <c r="M40" s="81">
        <v>21</v>
      </c>
      <c r="N40" s="81">
        <v>12310</v>
      </c>
      <c r="O40" s="81">
        <v>3410</v>
      </c>
      <c r="P40" s="81">
        <v>90</v>
      </c>
      <c r="Q40" s="81">
        <v>50090</v>
      </c>
      <c r="R40" s="81">
        <v>15000</v>
      </c>
      <c r="S40" s="81"/>
      <c r="T40" s="81">
        <v>5</v>
      </c>
      <c r="U40" s="81"/>
      <c r="V40" s="81"/>
      <c r="W40" s="81"/>
      <c r="X40" s="81">
        <v>19</v>
      </c>
    </row>
    <row r="41" spans="1:24" ht="25.5" customHeight="1" x14ac:dyDescent="0.25">
      <c r="A41" s="74" t="s">
        <v>193</v>
      </c>
      <c r="B41" s="75"/>
      <c r="C41" s="75"/>
      <c r="D41" s="79">
        <f>D6-D40</f>
        <v>-106.4</v>
      </c>
      <c r="E41" s="79">
        <f t="shared" ref="E41:X41" si="41">E6-E40</f>
        <v>-66.8</v>
      </c>
      <c r="F41" s="97">
        <f t="shared" si="41"/>
        <v>-3.4</v>
      </c>
      <c r="G41" s="97">
        <f t="shared" si="41"/>
        <v>0</v>
      </c>
      <c r="H41" s="97">
        <f t="shared" si="41"/>
        <v>-1</v>
      </c>
      <c r="I41" s="97">
        <f t="shared" si="41"/>
        <v>0</v>
      </c>
      <c r="J41" s="84">
        <f t="shared" si="41"/>
        <v>0</v>
      </c>
      <c r="K41" s="84">
        <f t="shared" si="41"/>
        <v>-19</v>
      </c>
      <c r="L41" s="84">
        <f t="shared" si="41"/>
        <v>-22</v>
      </c>
      <c r="M41" s="84">
        <f t="shared" si="41"/>
        <v>-21</v>
      </c>
      <c r="N41" s="84">
        <f t="shared" si="41"/>
        <v>-12310</v>
      </c>
      <c r="O41" s="84">
        <f t="shared" si="41"/>
        <v>-3410</v>
      </c>
      <c r="P41" s="84">
        <f t="shared" si="41"/>
        <v>-90</v>
      </c>
      <c r="Q41" s="84">
        <f t="shared" si="41"/>
        <v>-50090</v>
      </c>
      <c r="R41" s="84">
        <f t="shared" si="41"/>
        <v>-15000</v>
      </c>
      <c r="S41" s="84">
        <f t="shared" si="41"/>
        <v>0</v>
      </c>
      <c r="T41" s="84">
        <f t="shared" si="41"/>
        <v>-5</v>
      </c>
      <c r="U41" s="84">
        <f t="shared" si="41"/>
        <v>0</v>
      </c>
      <c r="V41" s="84">
        <f t="shared" si="41"/>
        <v>0</v>
      </c>
      <c r="W41" s="84">
        <f t="shared" si="41"/>
        <v>0</v>
      </c>
      <c r="X41" s="84">
        <f t="shared" si="41"/>
        <v>-19</v>
      </c>
    </row>
    <row r="42" spans="1:24" ht="123" customHeight="1" x14ac:dyDescent="0.25">
      <c r="A42" s="277" t="s">
        <v>194</v>
      </c>
      <c r="B42" s="278"/>
      <c r="C42" s="279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</sheetData>
  <sheetProtection sort="0" autoFilter="0"/>
  <mergeCells count="2">
    <mergeCell ref="A2:X2"/>
    <mergeCell ref="A42:C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9" sqref="H19"/>
    </sheetView>
  </sheetViews>
  <sheetFormatPr defaultRowHeight="15" x14ac:dyDescent="0.25"/>
  <cols>
    <col min="1" max="1" width="43.7109375" style="60" customWidth="1"/>
    <col min="2" max="2" width="20.28515625" style="60" customWidth="1"/>
    <col min="3" max="3" width="17.140625" style="60" customWidth="1"/>
    <col min="4" max="4" width="24.7109375" style="60" customWidth="1"/>
    <col min="5" max="16384" width="9.140625" style="60"/>
  </cols>
  <sheetData>
    <row r="2" spans="1:4" ht="18.75" x14ac:dyDescent="0.25">
      <c r="A2" s="272" t="s">
        <v>182</v>
      </c>
      <c r="B2" s="272"/>
      <c r="C2" s="272"/>
      <c r="D2" s="272"/>
    </row>
    <row r="4" spans="1:4" ht="60" x14ac:dyDescent="0.25">
      <c r="A4" s="61" t="s">
        <v>119</v>
      </c>
      <c r="B4" s="55" t="s">
        <v>159</v>
      </c>
      <c r="C4" s="55" t="s">
        <v>160</v>
      </c>
      <c r="D4" s="55" t="s">
        <v>183</v>
      </c>
    </row>
    <row r="5" spans="1:4" x14ac:dyDescent="0.25">
      <c r="A5" s="54"/>
      <c r="B5" s="61">
        <v>1</v>
      </c>
      <c r="C5" s="61">
        <v>2</v>
      </c>
      <c r="D5" s="61">
        <v>3</v>
      </c>
    </row>
    <row r="6" spans="1:4" ht="39" customHeight="1" x14ac:dyDescent="0.25">
      <c r="A6" s="124" t="s">
        <v>247</v>
      </c>
      <c r="B6" s="69">
        <v>52606000000</v>
      </c>
      <c r="C6" s="70" t="s">
        <v>190</v>
      </c>
      <c r="D6" s="93">
        <f>SUM(D9:D15,D17,D19,D21:D23,D25,D27:D28,D30:D31,D33:D34)</f>
        <v>0</v>
      </c>
    </row>
    <row r="7" spans="1:4" ht="21" customHeight="1" x14ac:dyDescent="0.25">
      <c r="A7" s="105" t="s">
        <v>196</v>
      </c>
      <c r="B7" s="133"/>
      <c r="C7" s="63"/>
      <c r="D7" s="54"/>
    </row>
    <row r="8" spans="1:4" x14ac:dyDescent="0.25">
      <c r="A8" s="62" t="s">
        <v>213</v>
      </c>
      <c r="B8" s="224">
        <v>52606401000</v>
      </c>
      <c r="C8" s="225" t="s">
        <v>190</v>
      </c>
      <c r="D8" s="103">
        <f>SUM(D9:D15)</f>
        <v>0</v>
      </c>
    </row>
    <row r="9" spans="1:4" x14ac:dyDescent="0.25">
      <c r="A9" s="56" t="s">
        <v>248</v>
      </c>
      <c r="B9" s="223" t="s">
        <v>190</v>
      </c>
      <c r="C9" s="226" t="s">
        <v>255</v>
      </c>
      <c r="D9" s="235"/>
    </row>
    <row r="10" spans="1:4" x14ac:dyDescent="0.25">
      <c r="A10" s="56" t="s">
        <v>249</v>
      </c>
      <c r="B10" s="223" t="s">
        <v>190</v>
      </c>
      <c r="C10" s="226" t="s">
        <v>256</v>
      </c>
      <c r="D10" s="235"/>
    </row>
    <row r="11" spans="1:4" x14ac:dyDescent="0.25">
      <c r="A11" s="56" t="s">
        <v>250</v>
      </c>
      <c r="B11" s="223" t="s">
        <v>190</v>
      </c>
      <c r="C11" s="226" t="s">
        <v>257</v>
      </c>
      <c r="D11" s="235"/>
    </row>
    <row r="12" spans="1:4" x14ac:dyDescent="0.25">
      <c r="A12" s="56" t="s">
        <v>251</v>
      </c>
      <c r="B12" s="223" t="s">
        <v>190</v>
      </c>
      <c r="C12" s="226" t="s">
        <v>258</v>
      </c>
      <c r="D12" s="235"/>
    </row>
    <row r="13" spans="1:4" x14ac:dyDescent="0.25">
      <c r="A13" s="56" t="s">
        <v>252</v>
      </c>
      <c r="B13" s="223" t="s">
        <v>190</v>
      </c>
      <c r="C13" s="226" t="s">
        <v>259</v>
      </c>
      <c r="D13" s="235"/>
    </row>
    <row r="14" spans="1:4" x14ac:dyDescent="0.25">
      <c r="A14" s="56" t="s">
        <v>253</v>
      </c>
      <c r="B14" s="223" t="s">
        <v>190</v>
      </c>
      <c r="C14" s="226" t="s">
        <v>260</v>
      </c>
      <c r="D14" s="235"/>
    </row>
    <row r="15" spans="1:4" ht="15" customHeight="1" x14ac:dyDescent="0.25">
      <c r="A15" s="56" t="s">
        <v>254</v>
      </c>
      <c r="B15" s="223" t="s">
        <v>190</v>
      </c>
      <c r="C15" s="226" t="s">
        <v>261</v>
      </c>
      <c r="D15" s="239"/>
    </row>
    <row r="16" spans="1:4" x14ac:dyDescent="0.25">
      <c r="A16" s="62" t="s">
        <v>214</v>
      </c>
      <c r="B16" s="224">
        <v>52606402000</v>
      </c>
      <c r="C16" s="225" t="s">
        <v>190</v>
      </c>
      <c r="D16" s="103">
        <f>D17</f>
        <v>0</v>
      </c>
    </row>
    <row r="17" spans="1:4" x14ac:dyDescent="0.25">
      <c r="A17" s="56" t="s">
        <v>262</v>
      </c>
      <c r="B17" s="226" t="s">
        <v>190</v>
      </c>
      <c r="C17" s="226">
        <v>52606402101</v>
      </c>
      <c r="D17" s="235"/>
    </row>
    <row r="18" spans="1:4" x14ac:dyDescent="0.25">
      <c r="A18" s="227" t="s">
        <v>215</v>
      </c>
      <c r="B18" s="229">
        <v>52606404000</v>
      </c>
      <c r="C18" s="230" t="s">
        <v>190</v>
      </c>
      <c r="D18" s="103">
        <f>D19</f>
        <v>0</v>
      </c>
    </row>
    <row r="19" spans="1:4" x14ac:dyDescent="0.25">
      <c r="A19" s="228" t="s">
        <v>263</v>
      </c>
      <c r="B19" s="226" t="s">
        <v>190</v>
      </c>
      <c r="C19" s="230" t="s">
        <v>264</v>
      </c>
      <c r="D19" s="235"/>
    </row>
    <row r="20" spans="1:4" x14ac:dyDescent="0.25">
      <c r="A20" s="227" t="s">
        <v>216</v>
      </c>
      <c r="B20" s="231" t="s">
        <v>227</v>
      </c>
      <c r="C20" s="226" t="s">
        <v>190</v>
      </c>
      <c r="D20" s="103">
        <f>SUM(D21:D23)</f>
        <v>0</v>
      </c>
    </row>
    <row r="21" spans="1:4" x14ac:dyDescent="0.25">
      <c r="A21" s="228" t="s">
        <v>265</v>
      </c>
      <c r="B21" s="226" t="s">
        <v>190</v>
      </c>
      <c r="C21" s="230" t="s">
        <v>268</v>
      </c>
      <c r="D21" s="235"/>
    </row>
    <row r="22" spans="1:4" x14ac:dyDescent="0.25">
      <c r="A22" s="228" t="s">
        <v>266</v>
      </c>
      <c r="B22" s="226" t="s">
        <v>190</v>
      </c>
      <c r="C22" s="230" t="s">
        <v>269</v>
      </c>
      <c r="D22" s="235"/>
    </row>
    <row r="23" spans="1:4" x14ac:dyDescent="0.25">
      <c r="A23" s="228" t="s">
        <v>267</v>
      </c>
      <c r="B23" s="226" t="s">
        <v>190</v>
      </c>
      <c r="C23" s="230" t="s">
        <v>270</v>
      </c>
      <c r="D23" s="239"/>
    </row>
    <row r="24" spans="1:4" x14ac:dyDescent="0.25">
      <c r="A24" s="227" t="s">
        <v>217</v>
      </c>
      <c r="B24" s="231" t="s">
        <v>228</v>
      </c>
      <c r="C24" s="225" t="s">
        <v>190</v>
      </c>
      <c r="D24" s="103">
        <f>D25</f>
        <v>0</v>
      </c>
    </row>
    <row r="25" spans="1:4" x14ac:dyDescent="0.25">
      <c r="A25" s="228" t="s">
        <v>271</v>
      </c>
      <c r="B25" s="226" t="s">
        <v>190</v>
      </c>
      <c r="C25" s="230" t="s">
        <v>272</v>
      </c>
      <c r="D25" s="235"/>
    </row>
    <row r="26" spans="1:4" x14ac:dyDescent="0.25">
      <c r="A26" s="227" t="s">
        <v>218</v>
      </c>
      <c r="B26" s="231" t="s">
        <v>229</v>
      </c>
      <c r="C26" s="225" t="s">
        <v>190</v>
      </c>
      <c r="D26" s="103">
        <f>SUM(D27:D28)</f>
        <v>0</v>
      </c>
    </row>
    <row r="27" spans="1:4" x14ac:dyDescent="0.25">
      <c r="A27" s="228" t="s">
        <v>273</v>
      </c>
      <c r="B27" s="226" t="s">
        <v>190</v>
      </c>
      <c r="C27" s="230" t="s">
        <v>275</v>
      </c>
      <c r="D27" s="235"/>
    </row>
    <row r="28" spans="1:4" ht="15.75" customHeight="1" x14ac:dyDescent="0.25">
      <c r="A28" s="228" t="s">
        <v>274</v>
      </c>
      <c r="B28" s="226" t="s">
        <v>190</v>
      </c>
      <c r="C28" s="230" t="s">
        <v>276</v>
      </c>
      <c r="D28" s="239"/>
    </row>
    <row r="29" spans="1:4" x14ac:dyDescent="0.25">
      <c r="A29" s="227" t="s">
        <v>219</v>
      </c>
      <c r="B29" s="231" t="s">
        <v>230</v>
      </c>
      <c r="C29" s="225" t="s">
        <v>190</v>
      </c>
      <c r="D29" s="103">
        <f>SUM(D30:D31)</f>
        <v>0</v>
      </c>
    </row>
    <row r="30" spans="1:4" x14ac:dyDescent="0.25">
      <c r="A30" s="228" t="s">
        <v>277</v>
      </c>
      <c r="B30" s="226" t="s">
        <v>190</v>
      </c>
      <c r="C30" s="230" t="s">
        <v>279</v>
      </c>
      <c r="D30" s="235"/>
    </row>
    <row r="31" spans="1:4" x14ac:dyDescent="0.25">
      <c r="A31" s="228" t="s">
        <v>278</v>
      </c>
      <c r="B31" s="226" t="s">
        <v>190</v>
      </c>
      <c r="C31" s="230" t="s">
        <v>280</v>
      </c>
      <c r="D31" s="235"/>
    </row>
    <row r="32" spans="1:4" x14ac:dyDescent="0.25">
      <c r="A32" s="227" t="s">
        <v>281</v>
      </c>
      <c r="B32" s="231" t="s">
        <v>231</v>
      </c>
      <c r="C32" s="225" t="s">
        <v>190</v>
      </c>
      <c r="D32" s="103">
        <f>SUM(D33:D34)</f>
        <v>0</v>
      </c>
    </row>
    <row r="33" spans="1:4" x14ac:dyDescent="0.25">
      <c r="A33" s="228" t="s">
        <v>282</v>
      </c>
      <c r="B33" s="226" t="s">
        <v>190</v>
      </c>
      <c r="C33" s="230" t="s">
        <v>284</v>
      </c>
      <c r="D33" s="235"/>
    </row>
    <row r="34" spans="1:4" x14ac:dyDescent="0.25">
      <c r="A34" s="228" t="s">
        <v>283</v>
      </c>
      <c r="B34" s="226" t="s">
        <v>190</v>
      </c>
      <c r="C34" s="230" t="s">
        <v>285</v>
      </c>
      <c r="D34" s="235"/>
    </row>
    <row r="35" spans="1:4" x14ac:dyDescent="0.25">
      <c r="A35" s="56"/>
      <c r="B35" s="54"/>
      <c r="C35" s="54"/>
      <c r="D35" s="54"/>
    </row>
    <row r="36" spans="1:4" ht="23.25" customHeight="1" x14ac:dyDescent="0.25">
      <c r="A36" s="106" t="s">
        <v>189</v>
      </c>
      <c r="B36" s="54"/>
      <c r="C36" s="54"/>
      <c r="D36" s="58">
        <f>SUM(D8,D16,D18,D20,D24,D26,D29,D32)</f>
        <v>0</v>
      </c>
    </row>
    <row r="37" spans="1:4" x14ac:dyDescent="0.25">
      <c r="A37" s="62"/>
      <c r="B37" s="54"/>
      <c r="C37" s="54"/>
      <c r="D37" s="58">
        <v>16</v>
      </c>
    </row>
    <row r="38" spans="1:4" x14ac:dyDescent="0.25">
      <c r="A38" s="71" t="s">
        <v>124</v>
      </c>
      <c r="B38" s="72"/>
      <c r="C38" s="72"/>
      <c r="D38" s="77"/>
    </row>
    <row r="39" spans="1:4" x14ac:dyDescent="0.25">
      <c r="A39" s="74" t="s">
        <v>193</v>
      </c>
      <c r="B39" s="75"/>
      <c r="C39" s="75"/>
      <c r="D39" s="75">
        <f>D6-D37</f>
        <v>-16</v>
      </c>
    </row>
    <row r="40" spans="1:4" ht="88.5" customHeight="1" x14ac:dyDescent="0.25">
      <c r="A40" s="89" t="s">
        <v>195</v>
      </c>
      <c r="B40" s="265"/>
      <c r="C40" s="266"/>
      <c r="D40" s="267"/>
    </row>
  </sheetData>
  <sheetProtection sort="0" autoFilter="0"/>
  <mergeCells count="2">
    <mergeCell ref="A2:D2"/>
    <mergeCell ref="B40:D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E39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3" sqref="H13"/>
    </sheetView>
  </sheetViews>
  <sheetFormatPr defaultRowHeight="15" x14ac:dyDescent="0.25"/>
  <cols>
    <col min="1" max="1" width="38.5703125" style="60" customWidth="1"/>
    <col min="2" max="2" width="16" style="60" customWidth="1"/>
    <col min="3" max="3" width="14.5703125" style="60" customWidth="1"/>
    <col min="4" max="5" width="19.7109375" style="60" customWidth="1"/>
    <col min="6" max="16384" width="9.140625" style="60"/>
  </cols>
  <sheetData>
    <row r="2" spans="1:5" ht="23.25" customHeight="1" x14ac:dyDescent="0.25">
      <c r="A2" s="280" t="s">
        <v>184</v>
      </c>
      <c r="B2" s="280"/>
      <c r="C2" s="280"/>
      <c r="D2" s="280"/>
      <c r="E2" s="280"/>
    </row>
    <row r="3" spans="1:5" x14ac:dyDescent="0.25">
      <c r="A3" s="54"/>
      <c r="B3" s="54"/>
      <c r="C3" s="54"/>
      <c r="D3" s="54"/>
      <c r="E3" s="54"/>
    </row>
    <row r="4" spans="1:5" ht="90" x14ac:dyDescent="0.25">
      <c r="A4" s="61" t="s">
        <v>119</v>
      </c>
      <c r="B4" s="55" t="s">
        <v>185</v>
      </c>
      <c r="C4" s="55" t="s">
        <v>186</v>
      </c>
      <c r="D4" s="55" t="s">
        <v>187</v>
      </c>
      <c r="E4" s="55" t="s">
        <v>188</v>
      </c>
    </row>
    <row r="5" spans="1:5" x14ac:dyDescent="0.25">
      <c r="A5" s="54"/>
      <c r="B5" s="61">
        <v>1</v>
      </c>
      <c r="C5" s="61">
        <v>2</v>
      </c>
      <c r="D5" s="61">
        <v>3</v>
      </c>
      <c r="E5" s="61">
        <v>4</v>
      </c>
    </row>
    <row r="6" spans="1:5" ht="38.25" customHeight="1" x14ac:dyDescent="0.25">
      <c r="A6" s="124" t="s">
        <v>247</v>
      </c>
      <c r="B6" s="69">
        <v>52606000000</v>
      </c>
      <c r="C6" s="70" t="s">
        <v>190</v>
      </c>
      <c r="D6" s="93">
        <f>SUM(D9:D15,D17,D19,D21:D23,D25,D27:D28,D30:D31,D33:D34)</f>
        <v>0</v>
      </c>
      <c r="E6" s="93">
        <f>SUM(E9:E15,E17,E19,E21:E23,E25,E27:E28,E30:E31,E33:E34)</f>
        <v>0</v>
      </c>
    </row>
    <row r="7" spans="1:5" ht="23.25" customHeight="1" x14ac:dyDescent="0.25">
      <c r="A7" s="105" t="s">
        <v>196</v>
      </c>
      <c r="B7" s="133"/>
      <c r="C7" s="63"/>
      <c r="D7" s="54"/>
      <c r="E7" s="54"/>
    </row>
    <row r="8" spans="1:5" ht="18.75" customHeight="1" x14ac:dyDescent="0.25">
      <c r="A8" s="62" t="s">
        <v>213</v>
      </c>
      <c r="B8" s="224">
        <v>52606401000</v>
      </c>
      <c r="C8" s="225" t="s">
        <v>190</v>
      </c>
      <c r="D8" s="103">
        <f>SUM(D9:D15)</f>
        <v>0</v>
      </c>
      <c r="E8" s="103">
        <f>SUM(E9:E15)</f>
        <v>0</v>
      </c>
    </row>
    <row r="9" spans="1:5" x14ac:dyDescent="0.25">
      <c r="A9" s="56" t="s">
        <v>248</v>
      </c>
      <c r="B9" s="223" t="s">
        <v>190</v>
      </c>
      <c r="C9" s="226" t="s">
        <v>255</v>
      </c>
      <c r="D9" s="235"/>
      <c r="E9" s="235"/>
    </row>
    <row r="10" spans="1:5" x14ac:dyDescent="0.25">
      <c r="A10" s="56" t="s">
        <v>249</v>
      </c>
      <c r="B10" s="223" t="s">
        <v>190</v>
      </c>
      <c r="C10" s="226" t="s">
        <v>256</v>
      </c>
      <c r="D10" s="235"/>
      <c r="E10" s="235"/>
    </row>
    <row r="11" spans="1:5" x14ac:dyDescent="0.25">
      <c r="A11" s="56" t="s">
        <v>250</v>
      </c>
      <c r="B11" s="223" t="s">
        <v>190</v>
      </c>
      <c r="C11" s="226" t="s">
        <v>257</v>
      </c>
      <c r="D11" s="235"/>
      <c r="E11" s="235"/>
    </row>
    <row r="12" spans="1:5" x14ac:dyDescent="0.25">
      <c r="A12" s="56" t="s">
        <v>251</v>
      </c>
      <c r="B12" s="223" t="s">
        <v>190</v>
      </c>
      <c r="C12" s="226" t="s">
        <v>258</v>
      </c>
      <c r="D12" s="235"/>
      <c r="E12" s="235"/>
    </row>
    <row r="13" spans="1:5" x14ac:dyDescent="0.25">
      <c r="A13" s="56" t="s">
        <v>252</v>
      </c>
      <c r="B13" s="223" t="s">
        <v>190</v>
      </c>
      <c r="C13" s="226" t="s">
        <v>259</v>
      </c>
      <c r="D13" s="235"/>
      <c r="E13" s="235"/>
    </row>
    <row r="14" spans="1:5" x14ac:dyDescent="0.25">
      <c r="A14" s="56" t="s">
        <v>253</v>
      </c>
      <c r="B14" s="223" t="s">
        <v>190</v>
      </c>
      <c r="C14" s="226" t="s">
        <v>260</v>
      </c>
      <c r="D14" s="235"/>
      <c r="E14" s="235"/>
    </row>
    <row r="15" spans="1:5" ht="16.5" customHeight="1" x14ac:dyDescent="0.25">
      <c r="A15" s="56" t="s">
        <v>254</v>
      </c>
      <c r="B15" s="223" t="s">
        <v>190</v>
      </c>
      <c r="C15" s="226" t="s">
        <v>261</v>
      </c>
      <c r="D15" s="239"/>
      <c r="E15" s="239"/>
    </row>
    <row r="16" spans="1:5" x14ac:dyDescent="0.25">
      <c r="A16" s="62" t="s">
        <v>214</v>
      </c>
      <c r="B16" s="224">
        <v>52606402000</v>
      </c>
      <c r="C16" s="225" t="s">
        <v>190</v>
      </c>
      <c r="D16" s="103">
        <f>D17</f>
        <v>0</v>
      </c>
      <c r="E16" s="103">
        <f>E17</f>
        <v>0</v>
      </c>
    </row>
    <row r="17" spans="1:5" x14ac:dyDescent="0.25">
      <c r="A17" s="56" t="s">
        <v>262</v>
      </c>
      <c r="B17" s="226" t="s">
        <v>190</v>
      </c>
      <c r="C17" s="226">
        <v>52606402101</v>
      </c>
      <c r="D17" s="235"/>
      <c r="E17" s="235"/>
    </row>
    <row r="18" spans="1:5" ht="17.25" customHeight="1" x14ac:dyDescent="0.25">
      <c r="A18" s="227" t="s">
        <v>215</v>
      </c>
      <c r="B18" s="229">
        <v>52606404000</v>
      </c>
      <c r="C18" s="230" t="s">
        <v>190</v>
      </c>
      <c r="D18" s="103">
        <f>D19</f>
        <v>0</v>
      </c>
      <c r="E18" s="103">
        <f>E19</f>
        <v>0</v>
      </c>
    </row>
    <row r="19" spans="1:5" x14ac:dyDescent="0.25">
      <c r="A19" s="228" t="s">
        <v>263</v>
      </c>
      <c r="B19" s="226" t="s">
        <v>190</v>
      </c>
      <c r="C19" s="230" t="s">
        <v>264</v>
      </c>
      <c r="D19" s="235"/>
      <c r="E19" s="235"/>
    </row>
    <row r="20" spans="1:5" x14ac:dyDescent="0.25">
      <c r="A20" s="227" t="s">
        <v>216</v>
      </c>
      <c r="B20" s="231" t="s">
        <v>227</v>
      </c>
      <c r="C20" s="226" t="s">
        <v>190</v>
      </c>
      <c r="D20" s="103">
        <f>SUM(D21:D23)</f>
        <v>0</v>
      </c>
      <c r="E20" s="103">
        <f>SUM(E21:E23)</f>
        <v>0</v>
      </c>
    </row>
    <row r="21" spans="1:5" x14ac:dyDescent="0.25">
      <c r="A21" s="228" t="s">
        <v>265</v>
      </c>
      <c r="B21" s="226" t="s">
        <v>190</v>
      </c>
      <c r="C21" s="230" t="s">
        <v>268</v>
      </c>
      <c r="D21" s="235"/>
      <c r="E21" s="235"/>
    </row>
    <row r="22" spans="1:5" x14ac:dyDescent="0.25">
      <c r="A22" s="228" t="s">
        <v>266</v>
      </c>
      <c r="B22" s="226" t="s">
        <v>190</v>
      </c>
      <c r="C22" s="230" t="s">
        <v>269</v>
      </c>
      <c r="D22" s="235"/>
      <c r="E22" s="235"/>
    </row>
    <row r="23" spans="1:5" x14ac:dyDescent="0.25">
      <c r="A23" s="228" t="s">
        <v>267</v>
      </c>
      <c r="B23" s="226" t="s">
        <v>190</v>
      </c>
      <c r="C23" s="230" t="s">
        <v>270</v>
      </c>
      <c r="D23" s="239"/>
      <c r="E23" s="239"/>
    </row>
    <row r="24" spans="1:5" x14ac:dyDescent="0.25">
      <c r="A24" s="227" t="s">
        <v>217</v>
      </c>
      <c r="B24" s="231" t="s">
        <v>228</v>
      </c>
      <c r="C24" s="225" t="s">
        <v>190</v>
      </c>
      <c r="D24" s="103">
        <f>D25</f>
        <v>0</v>
      </c>
      <c r="E24" s="103">
        <f>E25</f>
        <v>0</v>
      </c>
    </row>
    <row r="25" spans="1:5" x14ac:dyDescent="0.25">
      <c r="A25" s="228" t="s">
        <v>271</v>
      </c>
      <c r="B25" s="226" t="s">
        <v>190</v>
      </c>
      <c r="C25" s="230" t="s">
        <v>272</v>
      </c>
      <c r="D25" s="235"/>
      <c r="E25" s="235"/>
    </row>
    <row r="26" spans="1:5" ht="18" customHeight="1" x14ac:dyDescent="0.25">
      <c r="A26" s="227" t="s">
        <v>218</v>
      </c>
      <c r="B26" s="231" t="s">
        <v>229</v>
      </c>
      <c r="C26" s="225" t="s">
        <v>190</v>
      </c>
      <c r="D26" s="103">
        <f>SUM(D27:D28)</f>
        <v>0</v>
      </c>
      <c r="E26" s="103">
        <f>SUM(E27:E28)</f>
        <v>0</v>
      </c>
    </row>
    <row r="27" spans="1:5" x14ac:dyDescent="0.25">
      <c r="A27" s="228" t="s">
        <v>273</v>
      </c>
      <c r="B27" s="226" t="s">
        <v>190</v>
      </c>
      <c r="C27" s="230" t="s">
        <v>275</v>
      </c>
      <c r="D27" s="235"/>
      <c r="E27" s="235"/>
    </row>
    <row r="28" spans="1:5" ht="15" customHeight="1" x14ac:dyDescent="0.25">
      <c r="A28" s="228" t="s">
        <v>274</v>
      </c>
      <c r="B28" s="226" t="s">
        <v>190</v>
      </c>
      <c r="C28" s="230" t="s">
        <v>276</v>
      </c>
      <c r="D28" s="239"/>
      <c r="E28" s="239"/>
    </row>
    <row r="29" spans="1:5" x14ac:dyDescent="0.25">
      <c r="A29" s="227" t="s">
        <v>219</v>
      </c>
      <c r="B29" s="231" t="s">
        <v>230</v>
      </c>
      <c r="C29" s="225" t="s">
        <v>190</v>
      </c>
      <c r="D29" s="103">
        <f>SUM(D30:D31)</f>
        <v>0</v>
      </c>
      <c r="E29" s="103">
        <f>SUM(E30:E31)</f>
        <v>0</v>
      </c>
    </row>
    <row r="30" spans="1:5" x14ac:dyDescent="0.25">
      <c r="A30" s="228" t="s">
        <v>277</v>
      </c>
      <c r="B30" s="226" t="s">
        <v>190</v>
      </c>
      <c r="C30" s="230" t="s">
        <v>279</v>
      </c>
      <c r="D30" s="235"/>
      <c r="E30" s="235"/>
    </row>
    <row r="31" spans="1:5" x14ac:dyDescent="0.25">
      <c r="A31" s="228" t="s">
        <v>278</v>
      </c>
      <c r="B31" s="226" t="s">
        <v>190</v>
      </c>
      <c r="C31" s="230" t="s">
        <v>280</v>
      </c>
      <c r="D31" s="235"/>
      <c r="E31" s="235"/>
    </row>
    <row r="32" spans="1:5" ht="19.5" customHeight="1" x14ac:dyDescent="0.25">
      <c r="A32" s="227" t="s">
        <v>281</v>
      </c>
      <c r="B32" s="231" t="s">
        <v>231</v>
      </c>
      <c r="C32" s="225" t="s">
        <v>190</v>
      </c>
      <c r="D32" s="103">
        <f>SUM(D33:D34)</f>
        <v>0</v>
      </c>
      <c r="E32" s="103">
        <f>SUM(E33:E34)</f>
        <v>0</v>
      </c>
    </row>
    <row r="33" spans="1:5" x14ac:dyDescent="0.25">
      <c r="A33" s="228" t="s">
        <v>282</v>
      </c>
      <c r="B33" s="226" t="s">
        <v>190</v>
      </c>
      <c r="C33" s="230" t="s">
        <v>284</v>
      </c>
      <c r="D33" s="235"/>
      <c r="E33" s="235"/>
    </row>
    <row r="34" spans="1:5" x14ac:dyDescent="0.25">
      <c r="A34" s="228" t="s">
        <v>283</v>
      </c>
      <c r="B34" s="226" t="s">
        <v>190</v>
      </c>
      <c r="C34" s="230" t="s">
        <v>285</v>
      </c>
      <c r="D34" s="235"/>
      <c r="E34" s="235"/>
    </row>
    <row r="35" spans="1:5" x14ac:dyDescent="0.25">
      <c r="A35" s="56"/>
      <c r="B35" s="54"/>
      <c r="C35" s="54"/>
      <c r="D35" s="54"/>
      <c r="E35" s="54"/>
    </row>
    <row r="36" spans="1:5" ht="23.25" customHeight="1" x14ac:dyDescent="0.25">
      <c r="A36" s="106" t="s">
        <v>189</v>
      </c>
      <c r="B36" s="54"/>
      <c r="C36" s="54"/>
      <c r="D36" s="58">
        <f>SUM(D8,D16,D18,D20,D24,D26,D29,D32)</f>
        <v>0</v>
      </c>
      <c r="E36" s="58">
        <f>SUM(E8,E16,E18,E20,E24,E26,E29,E32)</f>
        <v>0</v>
      </c>
    </row>
    <row r="37" spans="1:5" ht="23.25" customHeight="1" x14ac:dyDescent="0.25">
      <c r="A37" s="71" t="s">
        <v>124</v>
      </c>
      <c r="B37" s="72"/>
      <c r="C37" s="72"/>
      <c r="D37" s="77">
        <v>19</v>
      </c>
      <c r="E37" s="77">
        <v>19</v>
      </c>
    </row>
    <row r="38" spans="1:5" ht="24.75" customHeight="1" x14ac:dyDescent="0.25">
      <c r="A38" s="78" t="s">
        <v>193</v>
      </c>
      <c r="B38" s="75"/>
      <c r="C38" s="75"/>
      <c r="D38" s="75">
        <f>D6-D37</f>
        <v>-19</v>
      </c>
      <c r="E38" s="75">
        <f>E6-E37</f>
        <v>-19</v>
      </c>
    </row>
    <row r="39" spans="1:5" ht="84" customHeight="1" x14ac:dyDescent="0.25">
      <c r="A39" s="273" t="s">
        <v>195</v>
      </c>
      <c r="B39" s="274"/>
      <c r="C39" s="275"/>
      <c r="D39" s="73"/>
      <c r="E39" s="73"/>
    </row>
  </sheetData>
  <sheetProtection sort="0" autoFilter="0"/>
  <mergeCells count="2">
    <mergeCell ref="A2:E2"/>
    <mergeCell ref="A39:C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Справочно ф.1-МО за 2022 г</vt:lpstr>
      <vt:lpstr>Большеуковский_2023_КОДЫ</vt:lpstr>
      <vt:lpstr> МАКЕТ_ф. 1-МО_2023_Р.1_Терр</vt:lpstr>
      <vt:lpstr>Р.2_Быт</vt:lpstr>
      <vt:lpstr>Р.3_Спорт</vt:lpstr>
      <vt:lpstr>Р.4_Коммун</vt:lpstr>
      <vt:lpstr>Р.5_Здрав</vt:lpstr>
      <vt:lpstr>Р.6_Почта,телеф</vt:lpstr>
      <vt:lpstr>Лист1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Марина Юрьевна</dc:creator>
  <cp:lastModifiedBy>Гущина Елена Александровна</cp:lastModifiedBy>
  <dcterms:created xsi:type="dcterms:W3CDTF">2023-12-12T09:38:45Z</dcterms:created>
  <dcterms:modified xsi:type="dcterms:W3CDTF">2024-04-10T03:13:41Z</dcterms:modified>
</cp:coreProperties>
</file>