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9765" windowHeight="10815" tabRatio="925" activeTab="2"/>
  </bookViews>
  <sheets>
    <sheet name="Справочно ф.1-МО за 2022 г." sheetId="1" r:id="rId1"/>
    <sheet name="Азовский_2023_КОДЫ" sheetId="9" r:id="rId2"/>
    <sheet name=" МАКЕТ_ф. 1-МО_2023_Р.1_Терр" sheetId="2" r:id="rId3"/>
    <sheet name="Р.2_Быт" sheetId="3" r:id="rId4"/>
    <sheet name="Р.3_Спорт" sheetId="4" r:id="rId5"/>
    <sheet name="Р.4_Коммун" sheetId="5" r:id="rId6"/>
    <sheet name="Р.5_Здрав" sheetId="6" r:id="rId7"/>
    <sheet name="Р.6_Почта,телеф" sheetId="7" r:id="rId8"/>
    <sheet name="Лист1" sheetId="8" r:id="rId9"/>
  </sheets>
  <calcPr calcId="145621"/>
</workbook>
</file>

<file path=xl/calcChain.xml><?xml version="1.0" encoding="utf-8"?>
<calcChain xmlns="http://schemas.openxmlformats.org/spreadsheetml/2006/main">
  <c r="E6" i="7" l="1"/>
  <c r="D6" i="7"/>
  <c r="D44" i="7"/>
  <c r="E40" i="7"/>
  <c r="E34" i="7"/>
  <c r="E29" i="7"/>
  <c r="E25" i="7"/>
  <c r="E20" i="7"/>
  <c r="E15" i="7"/>
  <c r="E8" i="7"/>
  <c r="E44" i="7" s="1"/>
  <c r="D40" i="7"/>
  <c r="D34" i="7"/>
  <c r="D29" i="7"/>
  <c r="D25" i="7"/>
  <c r="D20" i="7"/>
  <c r="D15" i="7"/>
  <c r="D8" i="7"/>
  <c r="D40" i="6"/>
  <c r="D34" i="6"/>
  <c r="D29" i="6"/>
  <c r="D25" i="6"/>
  <c r="D20" i="6"/>
  <c r="D15" i="6"/>
  <c r="D8" i="6"/>
  <c r="D44" i="6"/>
  <c r="D6" i="5"/>
  <c r="D44" i="5"/>
  <c r="D40" i="5"/>
  <c r="D34" i="5"/>
  <c r="D29" i="5"/>
  <c r="D25" i="5"/>
  <c r="D20" i="5"/>
  <c r="D15" i="5"/>
  <c r="D8" i="5"/>
  <c r="P44" i="4"/>
  <c r="O44" i="4"/>
  <c r="N44" i="4"/>
  <c r="M44" i="4"/>
  <c r="L44" i="4"/>
  <c r="K44" i="4"/>
  <c r="J44" i="4"/>
  <c r="I44" i="4"/>
  <c r="H44" i="4"/>
  <c r="G44" i="4"/>
  <c r="F44" i="4"/>
  <c r="F6" i="4"/>
  <c r="E44" i="4"/>
  <c r="E6" i="4"/>
  <c r="D6" i="4"/>
  <c r="D44" i="4"/>
  <c r="D40" i="4"/>
  <c r="D34" i="4"/>
  <c r="D29" i="4"/>
  <c r="D25" i="4"/>
  <c r="D20" i="4"/>
  <c r="D15" i="4"/>
  <c r="D8" i="4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E15" i="3"/>
  <c r="E8" i="3"/>
  <c r="E44" i="3" s="1"/>
  <c r="D48" i="2"/>
  <c r="D44" i="2"/>
  <c r="D38" i="2"/>
  <c r="D33" i="2"/>
  <c r="D29" i="2"/>
  <c r="D24" i="2"/>
  <c r="D19" i="2"/>
  <c r="D12" i="2"/>
  <c r="D10" i="2"/>
  <c r="Q9" i="3" l="1"/>
  <c r="Q10" i="3"/>
  <c r="Q11" i="3"/>
  <c r="Q12" i="3"/>
  <c r="Q13" i="3"/>
  <c r="Q14" i="3"/>
  <c r="Q16" i="3"/>
  <c r="Q17" i="3"/>
  <c r="Q18" i="3"/>
  <c r="Q19" i="3"/>
  <c r="Q21" i="3"/>
  <c r="Q22" i="3"/>
  <c r="Q24" i="3"/>
  <c r="Q26" i="3"/>
  <c r="Q27" i="3"/>
  <c r="Q28" i="3"/>
  <c r="Q30" i="3"/>
  <c r="Q31" i="3"/>
  <c r="Q32" i="3"/>
  <c r="Q33" i="3"/>
  <c r="Q35" i="3"/>
  <c r="Q36" i="3"/>
  <c r="Q37" i="3"/>
  <c r="Q38" i="3"/>
  <c r="Q39" i="3"/>
  <c r="Q41" i="3"/>
  <c r="Q42" i="3"/>
  <c r="U47" i="3"/>
  <c r="V47" i="3"/>
  <c r="W47" i="3"/>
  <c r="X47" i="3"/>
  <c r="Y47" i="3"/>
  <c r="Z47" i="3"/>
  <c r="U40" i="3"/>
  <c r="V40" i="3"/>
  <c r="W40" i="3"/>
  <c r="X40" i="3"/>
  <c r="Y40" i="3"/>
  <c r="Z40" i="3"/>
  <c r="U34" i="3"/>
  <c r="V34" i="3"/>
  <c r="W34" i="3"/>
  <c r="X34" i="3"/>
  <c r="Y34" i="3"/>
  <c r="Z34" i="3"/>
  <c r="U29" i="3"/>
  <c r="V29" i="3"/>
  <c r="W29" i="3"/>
  <c r="X29" i="3"/>
  <c r="Y29" i="3"/>
  <c r="Z29" i="3"/>
  <c r="U25" i="3"/>
  <c r="V25" i="3"/>
  <c r="W25" i="3"/>
  <c r="X25" i="3"/>
  <c r="Y25" i="3"/>
  <c r="Z25" i="3"/>
  <c r="U23" i="3"/>
  <c r="V23" i="3"/>
  <c r="W23" i="3"/>
  <c r="X23" i="3"/>
  <c r="Y23" i="3"/>
  <c r="Z23" i="3"/>
  <c r="U20" i="3"/>
  <c r="V20" i="3"/>
  <c r="W20" i="3"/>
  <c r="X20" i="3"/>
  <c r="Y20" i="3"/>
  <c r="Z20" i="3"/>
  <c r="U15" i="3"/>
  <c r="V15" i="3"/>
  <c r="W15" i="3"/>
  <c r="X15" i="3"/>
  <c r="Y15" i="3"/>
  <c r="Z15" i="3"/>
  <c r="U8" i="3"/>
  <c r="V8" i="3"/>
  <c r="W8" i="3"/>
  <c r="X8" i="3"/>
  <c r="Y8" i="3"/>
  <c r="Z8" i="3"/>
  <c r="D9" i="3"/>
  <c r="D10" i="3"/>
  <c r="D11" i="3"/>
  <c r="D12" i="3"/>
  <c r="D13" i="3"/>
  <c r="D14" i="3"/>
  <c r="D16" i="3"/>
  <c r="D17" i="3"/>
  <c r="D18" i="3"/>
  <c r="D19" i="3"/>
  <c r="D21" i="3"/>
  <c r="D22" i="3"/>
  <c r="D24" i="3"/>
  <c r="D26" i="3"/>
  <c r="D27" i="3"/>
  <c r="D28" i="3"/>
  <c r="D30" i="3"/>
  <c r="D31" i="3"/>
  <c r="D32" i="3"/>
  <c r="D33" i="3"/>
  <c r="D35" i="3"/>
  <c r="D36" i="3"/>
  <c r="D37" i="3"/>
  <c r="D38" i="3"/>
  <c r="D39" i="3"/>
  <c r="D41" i="3"/>
  <c r="D42" i="3"/>
  <c r="D6" i="3" l="1"/>
  <c r="D6" i="6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G6" i="4"/>
  <c r="H6" i="4"/>
  <c r="I6" i="4"/>
  <c r="J6" i="4"/>
  <c r="K6" i="4"/>
  <c r="L6" i="4"/>
  <c r="M6" i="4"/>
  <c r="N6" i="4"/>
  <c r="O6" i="4"/>
  <c r="P6" i="4"/>
  <c r="E20" i="4"/>
  <c r="F20" i="4"/>
  <c r="G20" i="4"/>
  <c r="H20" i="4"/>
  <c r="I20" i="4"/>
  <c r="J20" i="4"/>
  <c r="K20" i="4"/>
  <c r="L20" i="4"/>
  <c r="M20" i="4"/>
  <c r="N20" i="4"/>
  <c r="O20" i="4"/>
  <c r="P20" i="4"/>
  <c r="E20" i="3"/>
  <c r="F20" i="3"/>
  <c r="G20" i="3"/>
  <c r="H20" i="3"/>
  <c r="I20" i="3"/>
  <c r="J20" i="3"/>
  <c r="K20" i="3"/>
  <c r="L20" i="3"/>
  <c r="M20" i="3"/>
  <c r="N20" i="3"/>
  <c r="O20" i="3"/>
  <c r="P20" i="3"/>
  <c r="R20" i="3"/>
  <c r="S20" i="3"/>
  <c r="T20" i="3"/>
  <c r="Q20" i="3" l="1"/>
  <c r="D20" i="3"/>
  <c r="E46" i="7"/>
  <c r="D46" i="7"/>
  <c r="D47" i="6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D49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D47" i="5"/>
  <c r="E49" i="4"/>
  <c r="F49" i="4"/>
  <c r="G49" i="4"/>
  <c r="H49" i="4"/>
  <c r="I49" i="4"/>
  <c r="J49" i="4"/>
  <c r="K49" i="4"/>
  <c r="L49" i="4"/>
  <c r="M49" i="4"/>
  <c r="N49" i="4"/>
  <c r="O49" i="4"/>
  <c r="P49" i="4"/>
  <c r="E47" i="4"/>
  <c r="F47" i="4"/>
  <c r="G47" i="4"/>
  <c r="H47" i="4"/>
  <c r="I47" i="4"/>
  <c r="J47" i="4"/>
  <c r="K47" i="4"/>
  <c r="L47" i="4"/>
  <c r="M47" i="4"/>
  <c r="N47" i="4"/>
  <c r="O47" i="4"/>
  <c r="P47" i="4"/>
  <c r="D49" i="4"/>
  <c r="D47" i="4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D47" i="3"/>
  <c r="F34" i="3"/>
  <c r="G34" i="3"/>
  <c r="H34" i="3"/>
  <c r="I34" i="3"/>
  <c r="J34" i="3"/>
  <c r="K34" i="3"/>
  <c r="L34" i="3"/>
  <c r="M34" i="3"/>
  <c r="N34" i="3"/>
  <c r="O34" i="3"/>
  <c r="P34" i="3"/>
  <c r="R34" i="3"/>
  <c r="S34" i="3"/>
  <c r="T34" i="3"/>
  <c r="E34" i="3"/>
  <c r="D34" i="3" l="1"/>
  <c r="Q34" i="3"/>
  <c r="E23" i="7"/>
  <c r="D23" i="7"/>
  <c r="D23" i="6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D23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E40" i="4"/>
  <c r="F40" i="4"/>
  <c r="G40" i="4"/>
  <c r="H40" i="4"/>
  <c r="I40" i="4"/>
  <c r="J40" i="4"/>
  <c r="K40" i="4"/>
  <c r="L40" i="4"/>
  <c r="M40" i="4"/>
  <c r="N40" i="4"/>
  <c r="O40" i="4"/>
  <c r="P40" i="4"/>
  <c r="E34" i="4"/>
  <c r="F34" i="4"/>
  <c r="G34" i="4"/>
  <c r="H34" i="4"/>
  <c r="I34" i="4"/>
  <c r="J34" i="4"/>
  <c r="K34" i="4"/>
  <c r="L34" i="4"/>
  <c r="M34" i="4"/>
  <c r="N34" i="4"/>
  <c r="O34" i="4"/>
  <c r="P34" i="4"/>
  <c r="E29" i="4"/>
  <c r="F29" i="4"/>
  <c r="G29" i="4"/>
  <c r="H29" i="4"/>
  <c r="I29" i="4"/>
  <c r="J29" i="4"/>
  <c r="K29" i="4"/>
  <c r="L29" i="4"/>
  <c r="M29" i="4"/>
  <c r="N29" i="4"/>
  <c r="O29" i="4"/>
  <c r="P29" i="4"/>
  <c r="E25" i="4"/>
  <c r="F25" i="4"/>
  <c r="G25" i="4"/>
  <c r="H25" i="4"/>
  <c r="I25" i="4"/>
  <c r="J25" i="4"/>
  <c r="K25" i="4"/>
  <c r="L25" i="4"/>
  <c r="M25" i="4"/>
  <c r="N25" i="4"/>
  <c r="O25" i="4"/>
  <c r="P25" i="4"/>
  <c r="E23" i="4"/>
  <c r="F23" i="4"/>
  <c r="G23" i="4"/>
  <c r="H23" i="4"/>
  <c r="I23" i="4"/>
  <c r="J23" i="4"/>
  <c r="K23" i="4"/>
  <c r="L23" i="4"/>
  <c r="M23" i="4"/>
  <c r="N23" i="4"/>
  <c r="O23" i="4"/>
  <c r="P23" i="4"/>
  <c r="D23" i="4"/>
  <c r="E15" i="4"/>
  <c r="F15" i="4"/>
  <c r="G15" i="4"/>
  <c r="H15" i="4"/>
  <c r="I15" i="4"/>
  <c r="J15" i="4"/>
  <c r="K15" i="4"/>
  <c r="L15" i="4"/>
  <c r="M15" i="4"/>
  <c r="N15" i="4"/>
  <c r="O15" i="4"/>
  <c r="P15" i="4"/>
  <c r="E8" i="4"/>
  <c r="F8" i="4"/>
  <c r="G8" i="4"/>
  <c r="H8" i="4"/>
  <c r="I8" i="4"/>
  <c r="J8" i="4"/>
  <c r="K8" i="4"/>
  <c r="L8" i="4"/>
  <c r="M8" i="4"/>
  <c r="N8" i="4"/>
  <c r="O8" i="4"/>
  <c r="P8" i="4"/>
  <c r="E40" i="3"/>
  <c r="F40" i="3"/>
  <c r="G40" i="3"/>
  <c r="H40" i="3"/>
  <c r="I40" i="3"/>
  <c r="J40" i="3"/>
  <c r="K40" i="3"/>
  <c r="L40" i="3"/>
  <c r="M40" i="3"/>
  <c r="N40" i="3"/>
  <c r="O40" i="3"/>
  <c r="P40" i="3"/>
  <c r="R40" i="3"/>
  <c r="S40" i="3"/>
  <c r="T40" i="3"/>
  <c r="E29" i="3"/>
  <c r="F29" i="3"/>
  <c r="G29" i="3"/>
  <c r="H29" i="3"/>
  <c r="I29" i="3"/>
  <c r="J29" i="3"/>
  <c r="K29" i="3"/>
  <c r="L29" i="3"/>
  <c r="M29" i="3"/>
  <c r="N29" i="3"/>
  <c r="O29" i="3"/>
  <c r="P29" i="3"/>
  <c r="R29" i="3"/>
  <c r="S29" i="3"/>
  <c r="T29" i="3"/>
  <c r="E25" i="3"/>
  <c r="F25" i="3"/>
  <c r="G25" i="3"/>
  <c r="H25" i="3"/>
  <c r="I25" i="3"/>
  <c r="J25" i="3"/>
  <c r="K25" i="3"/>
  <c r="L25" i="3"/>
  <c r="M25" i="3"/>
  <c r="N25" i="3"/>
  <c r="O25" i="3"/>
  <c r="P25" i="3"/>
  <c r="R25" i="3"/>
  <c r="S25" i="3"/>
  <c r="T25" i="3"/>
  <c r="E23" i="3"/>
  <c r="F23" i="3"/>
  <c r="G23" i="3"/>
  <c r="H23" i="3"/>
  <c r="I23" i="3"/>
  <c r="J23" i="3"/>
  <c r="K23" i="3"/>
  <c r="L23" i="3"/>
  <c r="M23" i="3"/>
  <c r="N23" i="3"/>
  <c r="O23" i="3"/>
  <c r="P23" i="3"/>
  <c r="R23" i="3"/>
  <c r="S23" i="3"/>
  <c r="T23" i="3"/>
  <c r="F15" i="3"/>
  <c r="G15" i="3"/>
  <c r="H15" i="3"/>
  <c r="I15" i="3"/>
  <c r="J15" i="3"/>
  <c r="K15" i="3"/>
  <c r="L15" i="3"/>
  <c r="M15" i="3"/>
  <c r="N15" i="3"/>
  <c r="O15" i="3"/>
  <c r="P15" i="3"/>
  <c r="R15" i="3"/>
  <c r="S15" i="3"/>
  <c r="T15" i="3"/>
  <c r="F8" i="3"/>
  <c r="G8" i="3"/>
  <c r="H8" i="3"/>
  <c r="I8" i="3"/>
  <c r="J8" i="3"/>
  <c r="K8" i="3"/>
  <c r="L8" i="3"/>
  <c r="M8" i="3"/>
  <c r="N8" i="3"/>
  <c r="O8" i="3"/>
  <c r="P8" i="3"/>
  <c r="R8" i="3"/>
  <c r="S8" i="3"/>
  <c r="T8" i="3"/>
  <c r="D27" i="2"/>
  <c r="W44" i="5" l="1"/>
  <c r="U44" i="5"/>
  <c r="S44" i="5"/>
  <c r="Q44" i="5"/>
  <c r="O44" i="5"/>
  <c r="M44" i="5"/>
  <c r="K44" i="5"/>
  <c r="I44" i="5"/>
  <c r="G44" i="5"/>
  <c r="E44" i="5"/>
  <c r="X44" i="5"/>
  <c r="V44" i="5"/>
  <c r="T44" i="5"/>
  <c r="R44" i="5"/>
  <c r="P44" i="5"/>
  <c r="N44" i="5"/>
  <c r="L44" i="5"/>
  <c r="J44" i="5"/>
  <c r="H44" i="5"/>
  <c r="F44" i="5"/>
  <c r="Q23" i="3"/>
  <c r="D23" i="3"/>
  <c r="Q29" i="3"/>
  <c r="D29" i="3"/>
  <c r="Q8" i="3"/>
  <c r="Q15" i="3"/>
  <c r="D15" i="3"/>
  <c r="Q25" i="3"/>
  <c r="D25" i="3"/>
  <c r="Q40" i="3"/>
  <c r="D40" i="3"/>
  <c r="D8" i="3"/>
  <c r="D44" i="3" s="1"/>
  <c r="D53" i="2"/>
  <c r="D51" i="2"/>
  <c r="O8" i="1"/>
  <c r="M83" i="1"/>
  <c r="N83" i="1" s="1"/>
  <c r="M82" i="1"/>
  <c r="N82" i="1" s="1"/>
  <c r="M80" i="1"/>
  <c r="N80" i="1" s="1"/>
  <c r="M78" i="1"/>
  <c r="N78" i="1" s="1"/>
  <c r="M77" i="1"/>
  <c r="N77" i="1" s="1"/>
  <c r="M75" i="1"/>
  <c r="N75" i="1" s="1"/>
  <c r="M73" i="1"/>
  <c r="N73" i="1" s="1"/>
  <c r="M71" i="1"/>
  <c r="N71" i="1" s="1"/>
  <c r="M70" i="1"/>
  <c r="N70" i="1" s="1"/>
  <c r="M69" i="1"/>
  <c r="N69" i="1" s="1"/>
  <c r="M68" i="1"/>
  <c r="N68" i="1" s="1"/>
  <c r="M67" i="1"/>
  <c r="N67" i="1" s="1"/>
  <c r="M66" i="1"/>
  <c r="N66" i="1" s="1"/>
  <c r="M65" i="1"/>
  <c r="N65" i="1" s="1"/>
  <c r="M64" i="1"/>
  <c r="N64" i="1" s="1"/>
  <c r="M63" i="1"/>
  <c r="N63" i="1" s="1"/>
  <c r="M62" i="1"/>
  <c r="N62" i="1" s="1"/>
  <c r="M61" i="1"/>
  <c r="N61" i="1" s="1"/>
  <c r="M60" i="1"/>
  <c r="N60" i="1" s="1"/>
  <c r="M59" i="1"/>
  <c r="N59" i="1" s="1"/>
  <c r="M58" i="1"/>
  <c r="N58" i="1" s="1"/>
  <c r="M57" i="1"/>
  <c r="N57" i="1" s="1"/>
  <c r="M56" i="1"/>
  <c r="N56" i="1" s="1"/>
  <c r="M55" i="1"/>
  <c r="N55" i="1" s="1"/>
  <c r="M54" i="1"/>
  <c r="N54" i="1" s="1"/>
  <c r="M53" i="1"/>
  <c r="N53" i="1" s="1"/>
  <c r="M52" i="1"/>
  <c r="N52" i="1" s="1"/>
  <c r="M51" i="1"/>
  <c r="N51" i="1" s="1"/>
  <c r="M49" i="1"/>
  <c r="N49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L24" i="1"/>
  <c r="K24" i="1"/>
  <c r="J24" i="1"/>
  <c r="I24" i="1"/>
  <c r="H24" i="1"/>
  <c r="G24" i="1"/>
  <c r="F24" i="1"/>
  <c r="E24" i="1"/>
  <c r="M24" i="1" s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L10" i="1"/>
  <c r="K10" i="1"/>
  <c r="J10" i="1"/>
  <c r="I10" i="1"/>
  <c r="H10" i="1"/>
  <c r="G10" i="1"/>
  <c r="F10" i="1"/>
  <c r="E10" i="1"/>
  <c r="M10" i="1" s="1"/>
  <c r="N10" i="1" s="1"/>
  <c r="N8" i="1"/>
  <c r="M8" i="1"/>
</calcChain>
</file>

<file path=xl/comments1.xml><?xml version="1.0" encoding="utf-8"?>
<comments xmlns="http://schemas.openxmlformats.org/spreadsheetml/2006/main">
  <authors>
    <author>Ольга</author>
  </authors>
  <commentList>
    <comment ref="O3" authorId="0">
      <text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Данные согласно форм, сдаваемых в Омскстат(1-Жилфонд; 1-КХ; 1-ТЭП; 1-Водопровод; 1-Канализация; 1-КСР; С-1; ИЖС)</t>
        </r>
      </text>
    </comment>
  </commentList>
</comments>
</file>

<file path=xl/sharedStrings.xml><?xml version="1.0" encoding="utf-8"?>
<sst xmlns="http://schemas.openxmlformats.org/spreadsheetml/2006/main" count="992" uniqueCount="298">
  <si>
    <t>АЗОВСКИЙ 2022</t>
  </si>
  <si>
    <t>№ строки</t>
  </si>
  <si>
    <t>Наименование показателя</t>
  </si>
  <si>
    <t>Порядок  отражения значений в ф. № 1-МО</t>
  </si>
  <si>
    <t>ед. измере-ния</t>
  </si>
  <si>
    <t>Азовское сельское поселение</t>
  </si>
  <si>
    <t>Александровское сельское поселение</t>
  </si>
  <si>
    <t>Березовское сельское поселение</t>
  </si>
  <si>
    <t>Гауфское сельское поселение</t>
  </si>
  <si>
    <t>Звонаревокутское сельское поселение</t>
  </si>
  <si>
    <t>Пришибское сельское поселение</t>
  </si>
  <si>
    <t>Сосновское сельское поселение</t>
  </si>
  <si>
    <t>Цветнопольское сельское поселение</t>
  </si>
  <si>
    <t>Сумма СЕЛЬСКИХ ПОСЕЛЕНИЙ</t>
  </si>
  <si>
    <t>Азовский муниципальный РАЙОН</t>
  </si>
  <si>
    <r>
      <rPr>
        <b/>
        <sz val="12"/>
        <color indexed="18"/>
        <rFont val="Times New Roman"/>
        <family val="1"/>
        <charset val="204"/>
      </rPr>
      <t xml:space="preserve">2022 </t>
    </r>
    <r>
      <rPr>
        <b/>
        <sz val="12"/>
        <rFont val="Times New Roman"/>
        <family val="1"/>
        <charset val="204"/>
      </rPr>
      <t>г.           (контроль)</t>
    </r>
    <r>
      <rPr>
        <b/>
        <sz val="12"/>
        <color indexed="10"/>
        <rFont val="Times New Roman"/>
        <family val="1"/>
        <charset val="204"/>
      </rPr>
      <t xml:space="preserve"> *</t>
    </r>
  </si>
  <si>
    <r>
      <t>Справочно данные по МР за</t>
    </r>
    <r>
      <rPr>
        <b/>
        <sz val="10"/>
        <color indexed="18"/>
        <rFont val="Times New Roman"/>
        <family val="1"/>
        <charset val="204"/>
      </rPr>
      <t xml:space="preserve"> 2021 </t>
    </r>
    <r>
      <rPr>
        <b/>
        <sz val="10"/>
        <color indexed="8"/>
        <rFont val="Times New Roman"/>
        <family val="1"/>
        <charset val="204"/>
      </rPr>
      <t>год</t>
    </r>
  </si>
  <si>
    <t>ОКТМО</t>
  </si>
  <si>
    <t>52601410000</t>
  </si>
  <si>
    <t>52601415000</t>
  </si>
  <si>
    <t>52601430000</t>
  </si>
  <si>
    <t>52601435000</t>
  </si>
  <si>
    <t>52601440000</t>
  </si>
  <si>
    <t>52601000000</t>
  </si>
  <si>
    <t>ОКПО</t>
  </si>
  <si>
    <t>04206023</t>
  </si>
  <si>
    <t>04203929</t>
  </si>
  <si>
    <t>04203421</t>
  </si>
  <si>
    <t>04206112</t>
  </si>
  <si>
    <t>04203585</t>
  </si>
  <si>
    <t>04204828</t>
  </si>
  <si>
    <t>04203579</t>
  </si>
  <si>
    <t>1</t>
  </si>
  <si>
    <t>ТЕРРИТОРИЯ</t>
  </si>
  <si>
    <t xml:space="preserve">Общая площадь земель муниципального образования                                                                                                                                                                  </t>
  </si>
  <si>
    <t>&gt;0. С ОДНИМ ДЕСЯТИЧНЫМ знаком</t>
  </si>
  <si>
    <t>га</t>
  </si>
  <si>
    <t>ОБЪЕКТЫ БЫТОВОГО ОБСЛУЖИВАНИЯ</t>
  </si>
  <si>
    <t xml:space="preserve">Число объектов бытового обслуживания населения, оказывающих услуги </t>
  </si>
  <si>
    <t>в ЦЕЛЫХ числах</t>
  </si>
  <si>
    <t>единица</t>
  </si>
  <si>
    <t xml:space="preserve">       в том числе:</t>
  </si>
  <si>
    <t>3</t>
  </si>
  <si>
    <t xml:space="preserve">   -по  ремонту, окраске и пошиву обуви</t>
  </si>
  <si>
    <t>4</t>
  </si>
  <si>
    <t xml:space="preserve">   -по ремонту и пошиву швейных, меховых и кожаных  изделий, головных уборов и изделий текстильной   галантереи, ремонту, пошиву и вязанию трикотажных  изделий</t>
  </si>
  <si>
    <t>5</t>
  </si>
  <si>
    <t xml:space="preserve">   -по ремонту и техническому обслуживанию бытовой   радиоэлектронной аппаратуры, бытовых машин и   приборов и изготовлению металлоизделий</t>
  </si>
  <si>
    <t>6</t>
  </si>
  <si>
    <t xml:space="preserve">   -по техническому обслуживанию и ремонту транспортных  средств, машин и оборудования </t>
  </si>
  <si>
    <t>7</t>
  </si>
  <si>
    <t xml:space="preserve">   -по изготовлению и ремонту мебели</t>
  </si>
  <si>
    <t>8</t>
  </si>
  <si>
    <t xml:space="preserve">   -химической чистки и крашения, услуги прачечных</t>
  </si>
  <si>
    <t>9</t>
  </si>
  <si>
    <t xml:space="preserve">   -по ремонту и строительству жилья и других построек</t>
  </si>
  <si>
    <t>10</t>
  </si>
  <si>
    <t xml:space="preserve">   -саун,бань и душевых</t>
  </si>
  <si>
    <t>11</t>
  </si>
  <si>
    <t xml:space="preserve">   -парикмахерские и косметические</t>
  </si>
  <si>
    <t>12</t>
  </si>
  <si>
    <t xml:space="preserve">   -фотоателье</t>
  </si>
  <si>
    <t>13</t>
  </si>
  <si>
    <t xml:space="preserve">   -ритуальные</t>
  </si>
  <si>
    <t>14</t>
  </si>
  <si>
    <t xml:space="preserve">   -прочие виды бытовых услуг</t>
  </si>
  <si>
    <t>15</t>
  </si>
  <si>
    <t xml:space="preserve">Число приемных пунктов бытового обслуживания,  принимающих заказы от населения на оказание услуг </t>
  </si>
  <si>
    <t xml:space="preserve">  в том числе:</t>
  </si>
  <si>
    <t>16</t>
  </si>
  <si>
    <t>17</t>
  </si>
  <si>
    <t xml:space="preserve">   -по ремонту и пошиву швейных, меховых и кожаных  изделий, головных уборов и изделий текстильной галантереи, ремонту, пошиву и вязанию трикотажных изделий</t>
  </si>
  <si>
    <t>18</t>
  </si>
  <si>
    <t>19</t>
  </si>
  <si>
    <t>20</t>
  </si>
  <si>
    <t>21</t>
  </si>
  <si>
    <t>22</t>
  </si>
  <si>
    <t>23</t>
  </si>
  <si>
    <t xml:space="preserve">   -ритуальных </t>
  </si>
  <si>
    <t>24</t>
  </si>
  <si>
    <t xml:space="preserve">   -прочих видов бытовых услуг</t>
  </si>
  <si>
    <t>СПОРТИВНЫЕ СООРУЖЕНИЯ</t>
  </si>
  <si>
    <t>25</t>
  </si>
  <si>
    <t>Число спортивных сооружений - всего</t>
  </si>
  <si>
    <t>26</t>
  </si>
  <si>
    <t xml:space="preserve">   -из них муниципальных</t>
  </si>
  <si>
    <t>из общего числа спортивных сооружений:</t>
  </si>
  <si>
    <t>27</t>
  </si>
  <si>
    <t xml:space="preserve">   -стадионы с трибунами</t>
  </si>
  <si>
    <t>28</t>
  </si>
  <si>
    <t xml:space="preserve">         из них муниципальные</t>
  </si>
  <si>
    <t>29</t>
  </si>
  <si>
    <t xml:space="preserve">   -плоскостные спортивные сооружения</t>
  </si>
  <si>
    <t>30</t>
  </si>
  <si>
    <t>31</t>
  </si>
  <si>
    <t xml:space="preserve">   -спортивные залы</t>
  </si>
  <si>
    <t>32</t>
  </si>
  <si>
    <t>33</t>
  </si>
  <si>
    <t xml:space="preserve">   -плавательные бассейны</t>
  </si>
  <si>
    <t>34</t>
  </si>
  <si>
    <t>35</t>
  </si>
  <si>
    <t>Число детско-юношеских спортивных школ (включая филиалы)</t>
  </si>
  <si>
    <t>36</t>
  </si>
  <si>
    <t xml:space="preserve">         из них самостоятельные</t>
  </si>
  <si>
    <t>37</t>
  </si>
  <si>
    <t>Численность занимающихся в детско-юношеских спортивных школах</t>
  </si>
  <si>
    <t>человек</t>
  </si>
  <si>
    <t>КОММУНАЛЬНАЯ СФЕРА</t>
  </si>
  <si>
    <t>Общая протяженность улиц, проездов, набережных на конец года</t>
  </si>
  <si>
    <t>С ОДНИМ ДЕСЯТИЧНЫМ знаком</t>
  </si>
  <si>
    <t>км</t>
  </si>
  <si>
    <t>Общая протяженность освещенных частей улиц, проездов набережных на конец года</t>
  </si>
  <si>
    <t>Вывезено за год твердых коммунальных отходов</t>
  </si>
  <si>
    <t>С ДВУМЯ ДЕСЯТИЧНЫМИ знаками</t>
  </si>
  <si>
    <t>тыс. м3</t>
  </si>
  <si>
    <t>тыс.т</t>
  </si>
  <si>
    <t xml:space="preserve">       их них на объекты, используемыедля обработки отходов</t>
  </si>
  <si>
    <r>
      <t>тыс. м</t>
    </r>
    <r>
      <rPr>
        <vertAlign val="superscript"/>
        <sz val="10"/>
        <color indexed="8"/>
        <rFont val="Times New Roman"/>
        <family val="1"/>
        <charset val="204"/>
      </rPr>
      <t>3</t>
    </r>
  </si>
  <si>
    <t xml:space="preserve">Одиночное протяжение уличной газовой сети </t>
  </si>
  <si>
    <t>м</t>
  </si>
  <si>
    <t>Количество негазифицированных населенных пунктов</t>
  </si>
  <si>
    <t>Число источников теплоснабжения</t>
  </si>
  <si>
    <t xml:space="preserve">       из них мощностью до 3 Гкал/ч</t>
  </si>
  <si>
    <t>Протяженность тепловых и паровых сетей в двухтрубном исчислении</t>
  </si>
  <si>
    <t xml:space="preserve">       в том числе нуждающихся в замене </t>
  </si>
  <si>
    <t>Протяженность тепловых и паровых сетей, которые были заменены и отремонтированы за отчетный год</t>
  </si>
  <si>
    <t xml:space="preserve">Одиночное протяжение уличной водопроводной сети </t>
  </si>
  <si>
    <t xml:space="preserve">       в том числе нуждающейся в замене </t>
  </si>
  <si>
    <t>Одиночное протяжение уличной водопроводной сети, которая заменена и отремонтирована за отчетный год</t>
  </si>
  <si>
    <t>Количество населенных пунктов, не имеющих водопроводов ( отдельных водопроводных сетей)</t>
  </si>
  <si>
    <t xml:space="preserve">Одиночное протяжение уличной канализационной сети </t>
  </si>
  <si>
    <t>Одиночное протяжение уличной канализационной сети, которая заменена и отремонтирована за отчетный год</t>
  </si>
  <si>
    <t>Количество населенных пунктов, не имеющих канализаций ( отдельных канализационных сетей)</t>
  </si>
  <si>
    <t>ОРГАНИЗАЦИЯ ЗДРАВООХРАНЕНИЯ</t>
  </si>
  <si>
    <t>59</t>
  </si>
  <si>
    <t>Число лечебно-профилактических организаций</t>
  </si>
  <si>
    <t xml:space="preserve">ИНВЕСТИЦИИ В ОСНОВНОЙ КАПИТАЛ </t>
  </si>
  <si>
    <t>60</t>
  </si>
  <si>
    <t>Инвестиции в основной капитал за счет средств бюджета муниципального образования</t>
  </si>
  <si>
    <t>тысяча рублей</t>
  </si>
  <si>
    <t>ВВОД ЖИЛЬЯ</t>
  </si>
  <si>
    <t>61</t>
  </si>
  <si>
    <t>Ввод в действие жилых домов на территории  муниципального образования</t>
  </si>
  <si>
    <t>м2 общей  площади</t>
  </si>
  <si>
    <t>62</t>
  </si>
  <si>
    <t xml:space="preserve">       в том числе индивидуальных</t>
  </si>
  <si>
    <t>м2 общей площади</t>
  </si>
  <si>
    <t>КОЛЛЕКТИВНЫЕ СРЕДСТВА РАЗМЕЩЕНИЯ</t>
  </si>
  <si>
    <t>63</t>
  </si>
  <si>
    <t>Число коллективных средств размещения</t>
  </si>
  <si>
    <t>ПОЧТОВАЯ И ТЕЛЕФОННАЯ СВЯЗЬ</t>
  </si>
  <si>
    <t>64</t>
  </si>
  <si>
    <t>Число сельских населенных пунктов, обслуживаемых почтовой связью</t>
  </si>
  <si>
    <t>65</t>
  </si>
  <si>
    <t>Число телефонизированных сельских населенных пунктов</t>
  </si>
  <si>
    <t>Наименование</t>
  </si>
  <si>
    <t>Код ОКТМО муниципального образования</t>
  </si>
  <si>
    <t>Код ОКТМО населенного пункта</t>
  </si>
  <si>
    <t>Раздел 1. Территория</t>
  </si>
  <si>
    <t>с Азово</t>
  </si>
  <si>
    <t>д Бердянка</t>
  </si>
  <si>
    <t>д Пахомовка</t>
  </si>
  <si>
    <t>с Привальное</t>
  </si>
  <si>
    <t>д Южное</t>
  </si>
  <si>
    <t>д Ягодное</t>
  </si>
  <si>
    <t>с Александровка</t>
  </si>
  <si>
    <t>д Барсуковка</t>
  </si>
  <si>
    <t>д Руслановка</t>
  </si>
  <si>
    <t>д Трубецкое</t>
  </si>
  <si>
    <t>с Березовка</t>
  </si>
  <si>
    <t>аул Сегизбай</t>
  </si>
  <si>
    <t>д Гауф</t>
  </si>
  <si>
    <t>с Звонарев Кут</t>
  </si>
  <si>
    <t>д Кошкарево</t>
  </si>
  <si>
    <t>д Круч</t>
  </si>
  <si>
    <t>с Пришиб</t>
  </si>
  <si>
    <t>д Кудук-Чилик</t>
  </si>
  <si>
    <t>аул Кутумбет</t>
  </si>
  <si>
    <t>д Сереброполье</t>
  </si>
  <si>
    <t>с Сосновка</t>
  </si>
  <si>
    <t>д Мирная Долина</t>
  </si>
  <si>
    <t>д Новинка</t>
  </si>
  <si>
    <t>с Поповка</t>
  </si>
  <si>
    <t>аул Тулумбай</t>
  </si>
  <si>
    <t>с Цветнополье</t>
  </si>
  <si>
    <t>д Роза Долина</t>
  </si>
  <si>
    <t>52601409101</t>
  </si>
  <si>
    <t>52601409106</t>
  </si>
  <si>
    <t>52601410101</t>
  </si>
  <si>
    <t>52601415101</t>
  </si>
  <si>
    <t>52601415106</t>
  </si>
  <si>
    <t>52601415111</t>
  </si>
  <si>
    <t>52601430101</t>
  </si>
  <si>
    <t>52601430106</t>
  </si>
  <si>
    <t>52601430111</t>
  </si>
  <si>
    <t>52601430116</t>
  </si>
  <si>
    <t>52601435101</t>
  </si>
  <si>
    <t>52601435106</t>
  </si>
  <si>
    <t>52601435111</t>
  </si>
  <si>
    <t>52601435116</t>
  </si>
  <si>
    <t>52601435121</t>
  </si>
  <si>
    <t>52601440101</t>
  </si>
  <si>
    <t>52601440111</t>
  </si>
  <si>
    <t>Контрольные данные</t>
  </si>
  <si>
    <t>Справочно 2022 г.</t>
  </si>
  <si>
    <t>Раздел 2. Объекты бытового обслуживания</t>
  </si>
  <si>
    <t>Число объектов бытового обслуживания населения, оказывающих услуги, - всего, ед.</t>
  </si>
  <si>
    <t>по ремонту, окраске
и
пошиву
обуви,
ед.</t>
  </si>
  <si>
    <t>по ремонту
и пошиву швейных, меховых
и кожаных изделий, головных уборов
и изделий текстильной галантереи, ремонту, пошиву
и вязанию трикотажных изделий, ед.</t>
  </si>
  <si>
    <t>по ремонту
и техническому обслуживанию бытовой радиоэлектронной аппаратуры, бытовых машин
и приборов
и изготовлению металлоизделий,
ед.</t>
  </si>
  <si>
    <t>по 
техническому обслуживанию
и ремонту транспортных средств,
машин и оборудования,
ед.</t>
  </si>
  <si>
    <t>по
изготов-лению
и
ремонту мебели, ед.</t>
  </si>
  <si>
    <t>хими-ческой чистки
и краше-ния,
услуги прачеч-ных, ед.</t>
  </si>
  <si>
    <t>по 
ремонту
и строи-тельству жилья
и других построек, ед.</t>
  </si>
  <si>
    <t>саун, бань
и
душевых,
ед.</t>
  </si>
  <si>
    <t>парикма-херские и космети-ческие, ед.</t>
  </si>
  <si>
    <t>фотоателье,
ед.</t>
  </si>
  <si>
    <t>ритуаль-
ные, ед.</t>
  </si>
  <si>
    <t>прочие виды бытовых услуг, ед.</t>
  </si>
  <si>
    <t>Число приемных пунктов бытового обслужива-ния, принимаю-щих
заказы от населения 
на 
оказание услуг, - 
всего, ед.</t>
  </si>
  <si>
    <t>по ремонту, окраске
и
пошиву обуви,
ед.</t>
  </si>
  <si>
    <t>по ремонту
и пошиву швейных, меховых
и кожаных изделий, головных уборов
и изделий текстильной галантереи, ремонту, пошиву и вязанию трикотажных изделий, ед.</t>
  </si>
  <si>
    <t>по ремонту
и
техническому обслужива-
нию бытовой радиоэлек-
тронной аппаратуры, бытовых
машин и приборов
и
изготовлению металлоизде-
лий, ед.</t>
  </si>
  <si>
    <t>Раздел 3. Спортивные сооружения</t>
  </si>
  <si>
    <t>Код ОКТМО
населенного пункта</t>
  </si>
  <si>
    <t>Число спортивных
сооружений - всего, ед.</t>
  </si>
  <si>
    <t>из гр. 3
муниципальные, ед.</t>
  </si>
  <si>
    <t>Стадионы с трибунами, ед.</t>
  </si>
  <si>
    <t>из гр. 5
муниципальные, ед.</t>
  </si>
  <si>
    <t>Плоскостные спортивные сооружения, ед.</t>
  </si>
  <si>
    <t>из гр. 7
муници-пальные,
ед.</t>
  </si>
  <si>
    <t>Спортив-
 ные залы,
ед.</t>
  </si>
  <si>
    <t>из гр. 9
муници-пальные, ед.</t>
  </si>
  <si>
    <t>Плаватель-
ные
бассейны,
ед.</t>
  </si>
  <si>
    <t>из гр. 11
муници-пальные,
ед.</t>
  </si>
  <si>
    <t>Число
детско-юношеских спортивных школ
(включая филиалы),
ед.</t>
  </si>
  <si>
    <t>из гр. 13
само-
стоятель-ные, ед.</t>
  </si>
  <si>
    <t>Числен-
ность занимаю-щихся
в детско-
юношес-
ких
спортив-
ных
школах, 
чел.</t>
  </si>
  <si>
    <t>Раздел 4. Коммунальная сфера</t>
  </si>
  <si>
    <t>Код
ОКТМО муници-пального образова-
ния</t>
  </si>
  <si>
    <t>Код
ОКТМО населенного пункта</t>
  </si>
  <si>
    <t>Общая
протяжен-ность
улиц,
проездов, набереж-
ных
на конец
года, км</t>
  </si>
  <si>
    <t>Общая протяжен-
ность
освещенных частей
улиц,
подъездов, набережных на конец
года, км</t>
  </si>
  <si>
    <t>Вывезе-
но за год
твердых 
комму-
нальных отходов,
тыс. м3</t>
  </si>
  <si>
    <t>из гр. 5
на
объекты, используе-
мые для обработки отходов,
тыс. м3</t>
  </si>
  <si>
    <t>Вывезено 
за год твердых комму-нальных отходов, тыс. т</t>
  </si>
  <si>
    <t>из гр. 7
на
объекты, исполь-
зуемые
для обработки отходов,
тыс. т</t>
  </si>
  <si>
    <t>Одиноч-
ное
протяже-
ние
уличной газовой
сети, м</t>
  </si>
  <si>
    <t>Коли-
чество
негази-
фици-
рован-
ных
насе-
ленных
пунктов,
ед.</t>
  </si>
  <si>
    <t>Число
источ-
ников
тепло-
снабже-
ния, ед.</t>
  </si>
  <si>
    <t>из гр. 11
мощностью
до 3 Гкал/ч, ед.</t>
  </si>
  <si>
    <t>Протяженность
тепловых и паровых
сетей в двухтруб-
ном исчислении, м</t>
  </si>
  <si>
    <t>из гр. 13
нуждающихся
в замене, м</t>
  </si>
  <si>
    <t>Протяженность тепловых
и паровых сетей, которые
были заменены
и отремонтированы
за отчетный год, м</t>
  </si>
  <si>
    <t>Одиночное
протяжение
уличной
водопроводной
сети, м</t>
  </si>
  <si>
    <t>из гр. 16
нуждающейся
в замене, м</t>
  </si>
  <si>
    <t>Одиночное
протяжение
уличной водопроводной
сети, которая
заменена и
отремонтирована
за отчетный 
год, м</t>
  </si>
  <si>
    <t>Количество населенных пунктов,
не имеющих водопроводов (отдельных водопровод-
ных сетей), ед.</t>
  </si>
  <si>
    <t>Одиночное протяжение уличной
канализа-
ционной сети,
м</t>
  </si>
  <si>
    <t>из гр. 20
нуждающейся
в замене, м</t>
  </si>
  <si>
    <t>Одиночное
протяжение
уличной
канализационной
сети, которая
заменена и
отремонтирована за отчетный год,
м</t>
  </si>
  <si>
    <t>Количество населенных пунктов,
не имеющих канали-
заций (отдельных канализационных  сетей), ед.</t>
  </si>
  <si>
    <t>Раздел 5. Организации здравоохранения</t>
  </si>
  <si>
    <t>Число лечебно-профилактических
организаций, ед.</t>
  </si>
  <si>
    <t>Раздел 6. Почтовая и телефонная связь</t>
  </si>
  <si>
    <t>Код ОКТМО
муниципального образования</t>
  </si>
  <si>
    <t>Код ОКТМО
населенного
пункта</t>
  </si>
  <si>
    <t>Число сельских населенных
пунктов, обслуживаемых
почтовой связью, ед.</t>
  </si>
  <si>
    <t>Число телефонизированных сельских 
населенных пунктов, ед.</t>
  </si>
  <si>
    <t>Итого по сельским поселениям</t>
  </si>
  <si>
    <t>Цветнопольское сельское население</t>
  </si>
  <si>
    <t>х</t>
  </si>
  <si>
    <t>Общая площадь земель муниципального образования, га</t>
  </si>
  <si>
    <t>Расхождение с контрольными данными</t>
  </si>
  <si>
    <t>Расхождения с данными 2022 г.</t>
  </si>
  <si>
    <t>Пояснения по расхожениям с контрольными данными и данными 2022 г.</t>
  </si>
  <si>
    <t>Пояснения по расхожениям с данными 2022 г.</t>
  </si>
  <si>
    <t>Азовский немецкий национальный муниципальный район 2023</t>
  </si>
  <si>
    <t>В том числе по населенным пунктам:</t>
  </si>
  <si>
    <t>Наименование муниципального образования</t>
  </si>
  <si>
    <t>Обращаем Ваше внимание на следующее:</t>
  </si>
  <si>
    <t>Всего по Азовскому немецкому национальному муниципальному району</t>
  </si>
  <si>
    <t>Азовский немецкий национальный муниципальный район</t>
  </si>
  <si>
    <t xml:space="preserve">Код предприятия (ОКПО) </t>
  </si>
  <si>
    <t xml:space="preserve">КОДЫ </t>
  </si>
  <si>
    <t>(указываются в кодовой части титульного листа отчета формы № 1-МО)</t>
  </si>
  <si>
    <t>Код типа муниципального образования (ОКТМО)</t>
  </si>
  <si>
    <t>Код  по локальному классификатору типов муниципального образования</t>
  </si>
  <si>
    <t>Муниципальный район</t>
  </si>
  <si>
    <t>Сельское поселение</t>
  </si>
  <si>
    <t>по
изготовлению
и ремонту
мебели, ед.</t>
  </si>
  <si>
    <t>химической чистки
и крашения,
услуги
прачечных, ед.</t>
  </si>
  <si>
    <t>по ремонту
и строительству жилья и других построек, ед.</t>
  </si>
  <si>
    <t>фотоателье, ед.</t>
  </si>
  <si>
    <t>ритуальных, ед.</t>
  </si>
  <si>
    <t>прочие виды бытовых 
услуг, ед.</t>
  </si>
  <si>
    <r>
      <t xml:space="preserve">  1)  </t>
    </r>
    <r>
      <rPr>
        <b/>
        <u/>
        <sz val="14"/>
        <color rgb="FFFF0000"/>
        <rFont val="Times New Roman"/>
        <family val="1"/>
        <charset val="204"/>
      </rPr>
      <t xml:space="preserve">Муниципальный район </t>
    </r>
    <r>
      <rPr>
        <b/>
        <sz val="14"/>
        <color rgb="FFFF0000"/>
        <rFont val="Times New Roman"/>
        <family val="1"/>
        <charset val="204"/>
      </rPr>
      <t>предоставляет сводный отчет, обобщающий входящие в его состав городские и сельские муниципальные образования.</t>
    </r>
  </si>
  <si>
    <r>
      <t xml:space="preserve">  2) </t>
    </r>
    <r>
      <rPr>
        <b/>
        <u/>
        <sz val="14"/>
        <color rgb="FFFF0000"/>
        <rFont val="Times New Roman"/>
        <family val="1"/>
        <charset val="204"/>
      </rPr>
      <t>Сельские и городские</t>
    </r>
    <r>
      <rPr>
        <b/>
        <sz val="14"/>
        <color rgb="FFFF0000"/>
        <rFont val="Times New Roman"/>
        <family val="1"/>
        <charset val="204"/>
      </rPr>
      <t xml:space="preserve"> поселения предоставляют отчет  в разрезе населенных пунктов - данные заполняются по всем населенным пунктам, входящим в состав муниципального образования, с указанием кода ОКТМО населенного пункта (графа 2 разделов отчета).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</si>
</sst>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9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0"/>
      <color rgb="FF003399"/>
      <name val="Times New Roman"/>
      <family val="1"/>
      <charset val="204"/>
    </font>
    <font>
      <sz val="10"/>
      <color rgb="FF00339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rgb="FF00339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rgb="FF00339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3"/>
      <color rgb="FF003399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theme="4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4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3" tint="0.39997558519241921"/>
      <name val="Times New Roman"/>
      <family val="1"/>
      <charset val="204"/>
    </font>
    <font>
      <sz val="8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rgb="FFC6D9F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0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7" fillId="0" borderId="0" xfId="0" applyFont="1" applyFill="1"/>
    <xf numFmtId="0" fontId="7" fillId="0" borderId="0" xfId="0" applyFont="1"/>
    <xf numFmtId="49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 shrinkToFit="1"/>
    </xf>
    <xf numFmtId="49" fontId="17" fillId="0" borderId="5" xfId="0" applyNumberFormat="1" applyFont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wrapText="1" shrinkToFit="1"/>
    </xf>
    <xf numFmtId="0" fontId="19" fillId="0" borderId="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 shrinkToFi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/>
    </xf>
    <xf numFmtId="49" fontId="22" fillId="8" borderId="2" xfId="0" applyNumberFormat="1" applyFont="1" applyFill="1" applyBorder="1" applyAlignment="1" applyProtection="1">
      <alignment vertical="top" wrapText="1" shrinkToFit="1"/>
    </xf>
    <xf numFmtId="0" fontId="22" fillId="8" borderId="2" xfId="0" applyNumberFormat="1" applyFont="1" applyFill="1" applyBorder="1" applyAlignment="1" applyProtection="1">
      <alignment horizontal="left" vertical="center" wrapText="1" shrinkToFit="1"/>
    </xf>
    <xf numFmtId="0" fontId="23" fillId="8" borderId="2" xfId="0" applyNumberFormat="1" applyFont="1" applyFill="1" applyBorder="1" applyAlignment="1" applyProtection="1">
      <alignment vertical="center"/>
    </xf>
    <xf numFmtId="3" fontId="24" fillId="4" borderId="2" xfId="0" applyNumberFormat="1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25" fillId="7" borderId="4" xfId="0" applyFont="1" applyFill="1" applyBorder="1" applyAlignment="1">
      <alignment horizontal="center" vertical="center" wrapText="1"/>
    </xf>
    <xf numFmtId="0" fontId="26" fillId="0" borderId="0" xfId="0" applyFont="1"/>
    <xf numFmtId="49" fontId="22" fillId="0" borderId="2" xfId="0" applyNumberFormat="1" applyFont="1" applyFill="1" applyBorder="1" applyAlignment="1" applyProtection="1">
      <alignment horizontal="center" vertical="top" wrapText="1" shrinkToFit="1"/>
    </xf>
    <xf numFmtId="0" fontId="22" fillId="0" borderId="2" xfId="0" applyNumberFormat="1" applyFont="1" applyFill="1" applyBorder="1" applyAlignment="1" applyProtection="1">
      <alignment horizontal="left" vertical="center" wrapText="1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0" fontId="23" fillId="0" borderId="2" xfId="0" applyNumberFormat="1" applyFont="1" applyFill="1" applyBorder="1" applyAlignment="1" applyProtection="1">
      <alignment horizontal="center" vertical="center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8" fillId="4" borderId="2" xfId="0" applyNumberFormat="1" applyFont="1" applyFill="1" applyBorder="1" applyAlignment="1">
      <alignment horizontal="center" vertical="center" wrapText="1"/>
    </xf>
    <xf numFmtId="164" fontId="28" fillId="5" borderId="2" xfId="0" applyNumberFormat="1" applyFont="1" applyFill="1" applyBorder="1" applyAlignment="1">
      <alignment horizontal="center" vertical="center" wrapText="1"/>
    </xf>
    <xf numFmtId="165" fontId="29" fillId="6" borderId="6" xfId="0" applyNumberFormat="1" applyFont="1" applyFill="1" applyBorder="1" applyAlignment="1">
      <alignment horizontal="center" vertical="center" wrapText="1"/>
    </xf>
    <xf numFmtId="164" fontId="8" fillId="7" borderId="2" xfId="0" applyNumberFormat="1" applyFont="1" applyFill="1" applyBorder="1" applyAlignment="1">
      <alignment horizontal="center" vertical="center" wrapText="1" shrinkToFit="1"/>
    </xf>
    <xf numFmtId="49" fontId="22" fillId="8" borderId="2" xfId="0" applyNumberFormat="1" applyFont="1" applyFill="1" applyBorder="1" applyAlignment="1" applyProtection="1">
      <alignment horizontal="center" vertical="top" wrapText="1" shrinkToFit="1"/>
    </xf>
    <xf numFmtId="3" fontId="23" fillId="8" borderId="2" xfId="0" applyNumberFormat="1" applyFont="1" applyFill="1" applyBorder="1" applyAlignment="1" applyProtection="1">
      <alignment horizontal="center" vertical="center" wrapText="1"/>
    </xf>
    <xf numFmtId="0" fontId="23" fillId="8" borderId="2" xfId="0" applyNumberFormat="1" applyFont="1" applyFill="1" applyBorder="1" applyAlignment="1" applyProtection="1">
      <alignment horizontal="center" vertical="center"/>
    </xf>
    <xf numFmtId="3" fontId="28" fillId="4" borderId="2" xfId="0" applyNumberFormat="1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 shrinkToFit="1"/>
    </xf>
    <xf numFmtId="0" fontId="22" fillId="0" borderId="2" xfId="0" applyNumberFormat="1" applyFont="1" applyFill="1" applyBorder="1" applyAlignment="1" applyProtection="1">
      <alignment horizontal="center" vertical="top" wrapText="1" shrinkToFit="1"/>
    </xf>
    <xf numFmtId="3" fontId="31" fillId="0" borderId="4" xfId="0" applyNumberFormat="1" applyFont="1" applyFill="1" applyBorder="1" applyAlignment="1">
      <alignment horizontal="center" vertical="top" wrapText="1"/>
    </xf>
    <xf numFmtId="1" fontId="28" fillId="5" borderId="2" xfId="0" applyNumberFormat="1" applyFont="1" applyFill="1" applyBorder="1" applyAlignment="1">
      <alignment horizontal="center" vertical="center" wrapText="1"/>
    </xf>
    <xf numFmtId="1" fontId="29" fillId="6" borderId="6" xfId="0" applyNumberFormat="1" applyFont="1" applyFill="1" applyBorder="1" applyAlignment="1">
      <alignment horizontal="center" vertical="center" wrapText="1"/>
    </xf>
    <xf numFmtId="1" fontId="8" fillId="7" borderId="2" xfId="0" applyNumberFormat="1" applyFont="1" applyFill="1" applyBorder="1" applyAlignment="1">
      <alignment horizontal="center" vertical="center" wrapText="1" shrinkToFit="1"/>
    </xf>
    <xf numFmtId="16" fontId="22" fillId="0" borderId="2" xfId="0" applyNumberFormat="1" applyFont="1" applyFill="1" applyBorder="1" applyAlignment="1" applyProtection="1">
      <alignment horizontal="center" vertical="top" wrapText="1" shrinkToFit="1"/>
    </xf>
    <xf numFmtId="0" fontId="32" fillId="0" borderId="2" xfId="0" applyNumberFormat="1" applyFont="1" applyFill="1" applyBorder="1" applyAlignment="1" applyProtection="1">
      <alignment horizontal="left" vertical="center" wrapText="1" shrinkToFi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3" fontId="31" fillId="3" borderId="8" xfId="0" applyNumberFormat="1" applyFont="1" applyFill="1" applyBorder="1" applyAlignment="1">
      <alignment horizontal="center" vertical="center" wrapText="1"/>
    </xf>
    <xf numFmtId="3" fontId="31" fillId="0" borderId="9" xfId="0" applyNumberFormat="1" applyFont="1" applyFill="1" applyBorder="1" applyAlignment="1">
      <alignment horizontal="center" vertical="center" wrapText="1"/>
    </xf>
    <xf numFmtId="3" fontId="31" fillId="3" borderId="9" xfId="0" applyNumberFormat="1" applyFont="1" applyFill="1" applyBorder="1" applyAlignment="1">
      <alignment horizontal="center" vertical="center" wrapText="1"/>
    </xf>
    <xf numFmtId="3" fontId="31" fillId="3" borderId="6" xfId="0" applyNumberFormat="1" applyFont="1" applyFill="1" applyBorder="1" applyAlignment="1">
      <alignment horizontal="center" vertical="center" wrapText="1"/>
    </xf>
    <xf numFmtId="1" fontId="28" fillId="5" borderId="2" xfId="0" applyNumberFormat="1" applyFont="1" applyFill="1" applyBorder="1" applyAlignment="1">
      <alignment horizontal="center" vertical="top" wrapText="1"/>
    </xf>
    <xf numFmtId="1" fontId="29" fillId="6" borderId="10" xfId="0" applyNumberFormat="1" applyFont="1" applyFill="1" applyBorder="1" applyAlignment="1">
      <alignment horizontal="center" vertical="center" wrapText="1"/>
    </xf>
    <xf numFmtId="3" fontId="31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 shrinkToFit="1"/>
    </xf>
    <xf numFmtId="3" fontId="31" fillId="0" borderId="8" xfId="0" applyNumberFormat="1" applyFont="1" applyFill="1" applyBorder="1" applyAlignment="1">
      <alignment horizontal="center" vertical="center" wrapText="1"/>
    </xf>
    <xf numFmtId="1" fontId="31" fillId="0" borderId="2" xfId="0" applyNumberFormat="1" applyFont="1" applyFill="1" applyBorder="1" applyAlignment="1">
      <alignment horizontal="center" vertical="center" wrapText="1"/>
    </xf>
    <xf numFmtId="1" fontId="31" fillId="3" borderId="8" xfId="0" applyNumberFormat="1" applyFont="1" applyFill="1" applyBorder="1" applyAlignment="1">
      <alignment horizontal="center" vertical="center" wrapText="1"/>
    </xf>
    <xf numFmtId="1" fontId="31" fillId="4" borderId="0" xfId="0" applyNumberFormat="1" applyFont="1" applyFill="1" applyBorder="1" applyAlignment="1">
      <alignment horizontal="center" vertical="center" wrapText="1"/>
    </xf>
    <xf numFmtId="1" fontId="33" fillId="8" borderId="2" xfId="0" applyNumberFormat="1" applyFont="1" applyFill="1" applyBorder="1" applyAlignment="1" applyProtection="1">
      <alignment horizontal="left" vertical="center" wrapText="1" shrinkToFit="1"/>
    </xf>
    <xf numFmtId="0" fontId="29" fillId="6" borderId="6" xfId="0" applyFont="1" applyFill="1" applyBorder="1" applyAlignment="1">
      <alignment horizontal="center" vertical="center"/>
    </xf>
    <xf numFmtId="0" fontId="23" fillId="0" borderId="8" xfId="0" applyNumberFormat="1" applyFont="1" applyFill="1" applyBorder="1" applyAlignment="1" applyProtection="1">
      <alignment horizontal="center" vertical="center" wrapText="1"/>
    </xf>
    <xf numFmtId="1" fontId="34" fillId="0" borderId="2" xfId="0" applyNumberFormat="1" applyFont="1" applyFill="1" applyBorder="1" applyAlignment="1">
      <alignment horizontal="center" vertical="center" wrapText="1"/>
    </xf>
    <xf numFmtId="1" fontId="29" fillId="7" borderId="6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1" fontId="29" fillId="7" borderId="10" xfId="0" applyNumberFormat="1" applyFont="1" applyFill="1" applyBorder="1" applyAlignment="1">
      <alignment horizontal="center" vertical="center" wrapText="1"/>
    </xf>
    <xf numFmtId="0" fontId="33" fillId="8" borderId="2" xfId="0" applyNumberFormat="1" applyFont="1" applyFill="1" applyBorder="1" applyAlignment="1" applyProtection="1">
      <alignment horizontal="left" vertical="center" wrapText="1" shrinkToFit="1"/>
    </xf>
    <xf numFmtId="1" fontId="22" fillId="0" borderId="2" xfId="0" applyNumberFormat="1" applyFont="1" applyFill="1" applyBorder="1" applyAlignment="1" applyProtection="1">
      <alignment horizontal="center" vertical="top" wrapText="1" shrinkToFit="1"/>
    </xf>
    <xf numFmtId="165" fontId="22" fillId="0" borderId="2" xfId="0" applyNumberFormat="1" applyFont="1" applyFill="1" applyBorder="1" applyAlignment="1" applyProtection="1">
      <alignment horizontal="left" vertical="center" wrapText="1" shrinkToFit="1"/>
    </xf>
    <xf numFmtId="165" fontId="23" fillId="0" borderId="2" xfId="0" applyNumberFormat="1" applyFont="1" applyFill="1" applyBorder="1" applyAlignment="1" applyProtection="1">
      <alignment horizontal="center" vertical="center" wrapText="1" shrinkToFit="1"/>
    </xf>
    <xf numFmtId="164" fontId="31" fillId="0" borderId="2" xfId="0" applyNumberFormat="1" applyFont="1" applyFill="1" applyBorder="1" applyAlignment="1">
      <alignment horizontal="center" vertical="center" wrapText="1"/>
    </xf>
    <xf numFmtId="164" fontId="29" fillId="6" borderId="6" xfId="0" applyNumberFormat="1" applyFont="1" applyFill="1" applyBorder="1" applyAlignment="1">
      <alignment horizontal="center" vertical="center" wrapText="1"/>
    </xf>
    <xf numFmtId="164" fontId="31" fillId="0" borderId="8" xfId="0" applyNumberFormat="1" applyFont="1" applyFill="1" applyBorder="1" applyAlignment="1">
      <alignment horizontal="center" vertical="center" wrapText="1"/>
    </xf>
    <xf numFmtId="2" fontId="23" fillId="0" borderId="2" xfId="0" applyNumberFormat="1" applyFont="1" applyFill="1" applyBorder="1" applyAlignment="1" applyProtection="1">
      <alignment horizontal="center" vertical="center" wrapText="1" shrinkToFit="1"/>
    </xf>
    <xf numFmtId="2" fontId="23" fillId="0" borderId="2" xfId="0" applyNumberFormat="1" applyFont="1" applyFill="1" applyBorder="1" applyAlignment="1" applyProtection="1">
      <alignment horizontal="center" vertical="center" wrapText="1"/>
    </xf>
    <xf numFmtId="2" fontId="31" fillId="0" borderId="2" xfId="0" applyNumberFormat="1" applyFont="1" applyFill="1" applyBorder="1" applyAlignment="1">
      <alignment horizontal="center" vertical="center" wrapText="1"/>
    </xf>
    <xf numFmtId="2" fontId="28" fillId="4" borderId="2" xfId="0" applyNumberFormat="1" applyFont="1" applyFill="1" applyBorder="1" applyAlignment="1">
      <alignment horizontal="center" vertical="center" wrapText="1"/>
    </xf>
    <xf numFmtId="2" fontId="28" fillId="5" borderId="2" xfId="0" applyNumberFormat="1" applyFont="1" applyFill="1" applyBorder="1" applyAlignment="1">
      <alignment horizontal="center" vertical="center" wrapText="1"/>
    </xf>
    <xf numFmtId="4" fontId="29" fillId="6" borderId="6" xfId="0" applyNumberFormat="1" applyFont="1" applyFill="1" applyBorder="1" applyAlignment="1">
      <alignment horizontal="center" vertical="center" wrapText="1"/>
    </xf>
    <xf numFmtId="2" fontId="8" fillId="7" borderId="2" xfId="0" applyNumberFormat="1" applyFont="1" applyFill="1" applyBorder="1" applyAlignment="1">
      <alignment horizontal="center" vertical="center" wrapText="1" shrinkToFit="1"/>
    </xf>
    <xf numFmtId="0" fontId="22" fillId="0" borderId="2" xfId="0" applyNumberFormat="1" applyFont="1" applyFill="1" applyBorder="1" applyAlignment="1" applyProtection="1">
      <alignment horizontal="left" vertical="center" wrapText="1"/>
    </xf>
    <xf numFmtId="1" fontId="36" fillId="5" borderId="2" xfId="0" applyNumberFormat="1" applyFont="1" applyFill="1" applyBorder="1" applyAlignment="1">
      <alignment horizontal="center" vertical="center" wrapText="1"/>
    </xf>
    <xf numFmtId="1" fontId="31" fillId="0" borderId="8" xfId="0" applyNumberFormat="1" applyFont="1" applyFill="1" applyBorder="1" applyAlignment="1">
      <alignment horizontal="center" vertical="center" wrapText="1"/>
    </xf>
    <xf numFmtId="3" fontId="29" fillId="6" borderId="6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0" fontId="26" fillId="0" borderId="0" xfId="0" applyFont="1" applyFill="1"/>
    <xf numFmtId="49" fontId="9" fillId="4" borderId="2" xfId="0" applyNumberFormat="1" applyFont="1" applyFill="1" applyBorder="1" applyAlignment="1">
      <alignment horizontal="center" vertical="top" wrapText="1" shrinkToFit="1"/>
    </xf>
    <xf numFmtId="0" fontId="9" fillId="4" borderId="2" xfId="0" applyFont="1" applyFill="1" applyBorder="1" applyAlignment="1">
      <alignment horizontal="left" vertical="center" wrapText="1" shrinkToFit="1"/>
    </xf>
    <xf numFmtId="0" fontId="9" fillId="4" borderId="2" xfId="0" applyFont="1" applyFill="1" applyBorder="1" applyAlignment="1">
      <alignment vertical="center" wrapText="1" shrinkToFit="1"/>
    </xf>
    <xf numFmtId="1" fontId="9" fillId="4" borderId="2" xfId="0" applyNumberFormat="1" applyFont="1" applyFill="1" applyBorder="1" applyAlignment="1">
      <alignment horizontal="left" vertical="center" wrapText="1" shrinkToFit="1"/>
    </xf>
    <xf numFmtId="1" fontId="28" fillId="4" borderId="2" xfId="0" applyNumberFormat="1" applyFont="1" applyFill="1" applyBorder="1" applyAlignment="1">
      <alignment horizontal="center" vertical="center" wrapText="1"/>
    </xf>
    <xf numFmtId="1" fontId="29" fillId="4" borderId="9" xfId="0" applyNumberFormat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 shrinkToFit="1"/>
    </xf>
    <xf numFmtId="0" fontId="24" fillId="0" borderId="2" xfId="0" applyFont="1" applyFill="1" applyBorder="1" applyAlignment="1">
      <alignment vertical="center" wrapText="1" shrinkToFit="1"/>
    </xf>
    <xf numFmtId="0" fontId="24" fillId="0" borderId="2" xfId="0" applyFont="1" applyFill="1" applyBorder="1" applyAlignment="1">
      <alignment horizontal="center" vertical="center" wrapText="1"/>
    </xf>
    <xf numFmtId="3" fontId="24" fillId="4" borderId="2" xfId="0" applyNumberFormat="1" applyFont="1" applyFill="1" applyBorder="1" applyAlignment="1">
      <alignment vertical="center" wrapText="1"/>
    </xf>
    <xf numFmtId="1" fontId="30" fillId="4" borderId="2" xfId="0" applyNumberFormat="1" applyFont="1" applyFill="1" applyBorder="1" applyAlignment="1">
      <alignment horizontal="center" vertical="center" wrapText="1" shrinkToFit="1"/>
    </xf>
    <xf numFmtId="49" fontId="9" fillId="0" borderId="2" xfId="0" applyNumberFormat="1" applyFont="1" applyFill="1" applyBorder="1" applyAlignment="1">
      <alignment horizontal="center" vertical="center" wrapText="1" shrinkToFit="1"/>
    </xf>
    <xf numFmtId="1" fontId="37" fillId="3" borderId="2" xfId="0" applyNumberFormat="1" applyFont="1" applyFill="1" applyBorder="1" applyAlignment="1">
      <alignment horizontal="center" vertical="center" wrapText="1"/>
    </xf>
    <xf numFmtId="1" fontId="37" fillId="0" borderId="2" xfId="0" applyNumberFormat="1" applyFont="1" applyFill="1" applyBorder="1" applyAlignment="1">
      <alignment horizontal="center" vertical="center" wrapText="1"/>
    </xf>
    <xf numFmtId="1" fontId="29" fillId="6" borderId="9" xfId="0" applyNumberFormat="1" applyFont="1" applyFill="1" applyBorder="1" applyAlignment="1">
      <alignment horizontal="center" vertical="center" wrapText="1"/>
    </xf>
    <xf numFmtId="1" fontId="30" fillId="7" borderId="2" xfId="0" applyNumberFormat="1" applyFont="1" applyFill="1" applyBorder="1" applyAlignment="1">
      <alignment horizontal="center" vertical="center" wrapText="1" shrinkToFit="1"/>
    </xf>
    <xf numFmtId="0" fontId="7" fillId="4" borderId="2" xfId="0" applyFont="1" applyFill="1" applyBorder="1" applyAlignment="1">
      <alignment horizontal="center" vertical="center"/>
    </xf>
    <xf numFmtId="3" fontId="29" fillId="4" borderId="6" xfId="0" applyNumberFormat="1" applyFont="1" applyFill="1" applyBorder="1" applyAlignment="1">
      <alignment horizontal="center" vertical="center" wrapText="1"/>
    </xf>
    <xf numFmtId="49" fontId="24" fillId="0" borderId="0" xfId="0" applyNumberFormat="1" applyFont="1"/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Fill="1"/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0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wrapText="1"/>
    </xf>
    <xf numFmtId="0" fontId="40" fillId="0" borderId="2" xfId="0" applyFont="1" applyBorder="1" applyAlignment="1">
      <alignment horizontal="center"/>
    </xf>
    <xf numFmtId="0" fontId="40" fillId="0" borderId="8" xfId="0" applyFont="1" applyBorder="1"/>
    <xf numFmtId="0" fontId="41" fillId="0" borderId="2" xfId="0" applyFont="1" applyBorder="1"/>
    <xf numFmtId="0" fontId="40" fillId="0" borderId="0" xfId="0" applyFont="1" applyAlignment="1">
      <alignment wrapText="1"/>
    </xf>
    <xf numFmtId="0" fontId="40" fillId="0" borderId="0" xfId="0" applyFont="1"/>
    <xf numFmtId="0" fontId="40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wrapText="1"/>
    </xf>
    <xf numFmtId="0" fontId="40" fillId="0" borderId="2" xfId="0" applyFont="1" applyBorder="1" applyAlignment="1">
      <alignment horizontal="center" wrapText="1"/>
    </xf>
    <xf numFmtId="49" fontId="40" fillId="0" borderId="2" xfId="0" applyNumberFormat="1" applyFont="1" applyBorder="1" applyAlignment="1">
      <alignment horizontal="center"/>
    </xf>
    <xf numFmtId="165" fontId="41" fillId="0" borderId="2" xfId="0" applyNumberFormat="1" applyFont="1" applyBorder="1"/>
    <xf numFmtId="0" fontId="41" fillId="0" borderId="2" xfId="0" applyFont="1" applyBorder="1" applyAlignment="1">
      <alignment horizontal="center" vertical="center" wrapText="1"/>
    </xf>
    <xf numFmtId="0" fontId="40" fillId="0" borderId="4" xfId="0" applyFont="1" applyBorder="1" applyAlignment="1">
      <alignment wrapText="1"/>
    </xf>
    <xf numFmtId="0" fontId="40" fillId="0" borderId="4" xfId="0" applyFont="1" applyBorder="1" applyAlignment="1">
      <alignment horizontal="center" wrapText="1"/>
    </xf>
    <xf numFmtId="0" fontId="41" fillId="0" borderId="2" xfId="0" applyFont="1" applyBorder="1" applyAlignment="1">
      <alignment horizontal="center"/>
    </xf>
    <xf numFmtId="0" fontId="40" fillId="0" borderId="4" xfId="0" applyFont="1" applyBorder="1" applyAlignment="1">
      <alignment horizontal="center" vertical="center" wrapText="1"/>
    </xf>
    <xf numFmtId="0" fontId="40" fillId="0" borderId="0" xfId="0" applyFont="1" applyBorder="1" applyAlignment="1">
      <alignment wrapText="1"/>
    </xf>
    <xf numFmtId="0" fontId="40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wrapText="1"/>
    </xf>
    <xf numFmtId="49" fontId="41" fillId="0" borderId="2" xfId="0" applyNumberFormat="1" applyFont="1" applyBorder="1" applyAlignment="1">
      <alignment horizontal="center"/>
    </xf>
    <xf numFmtId="0" fontId="40" fillId="0" borderId="2" xfId="0" applyFont="1" applyBorder="1" applyAlignment="1">
      <alignment horizontal="left" wrapText="1"/>
    </xf>
    <xf numFmtId="0" fontId="40" fillId="0" borderId="0" xfId="0" applyFont="1" applyAlignment="1">
      <alignment horizontal="center"/>
    </xf>
    <xf numFmtId="0" fontId="41" fillId="7" borderId="2" xfId="0" applyFont="1" applyFill="1" applyBorder="1" applyAlignment="1">
      <alignment horizontal="center" wrapText="1"/>
    </xf>
    <xf numFmtId="0" fontId="40" fillId="7" borderId="2" xfId="0" applyFont="1" applyFill="1" applyBorder="1" applyAlignment="1">
      <alignment horizontal="center" wrapText="1"/>
    </xf>
    <xf numFmtId="0" fontId="41" fillId="6" borderId="2" xfId="0" applyFont="1" applyFill="1" applyBorder="1" applyAlignment="1">
      <alignment wrapText="1"/>
    </xf>
    <xf numFmtId="0" fontId="40" fillId="6" borderId="2" xfId="0" applyFont="1" applyFill="1" applyBorder="1"/>
    <xf numFmtId="0" fontId="40" fillId="9" borderId="2" xfId="0" applyFont="1" applyFill="1" applyBorder="1"/>
    <xf numFmtId="0" fontId="41" fillId="10" borderId="2" xfId="0" applyFont="1" applyFill="1" applyBorder="1" applyAlignment="1">
      <alignment wrapText="1"/>
    </xf>
    <xf numFmtId="0" fontId="40" fillId="10" borderId="2" xfId="0" applyFont="1" applyFill="1" applyBorder="1"/>
    <xf numFmtId="165" fontId="41" fillId="10" borderId="2" xfId="0" applyNumberFormat="1" applyFont="1" applyFill="1" applyBorder="1" applyAlignment="1">
      <alignment horizontal="right"/>
    </xf>
    <xf numFmtId="0" fontId="41" fillId="6" borderId="2" xfId="0" applyFont="1" applyFill="1" applyBorder="1"/>
    <xf numFmtId="0" fontId="41" fillId="10" borderId="2" xfId="0" applyFont="1" applyFill="1" applyBorder="1"/>
    <xf numFmtId="165" fontId="40" fillId="10" borderId="2" xfId="0" applyNumberFormat="1" applyFont="1" applyFill="1" applyBorder="1"/>
    <xf numFmtId="0" fontId="41" fillId="7" borderId="2" xfId="0" applyFont="1" applyFill="1" applyBorder="1" applyAlignment="1">
      <alignment wrapText="1"/>
    </xf>
    <xf numFmtId="0" fontId="41" fillId="4" borderId="2" xfId="0" applyFont="1" applyFill="1" applyBorder="1"/>
    <xf numFmtId="0" fontId="40" fillId="4" borderId="2" xfId="0" applyFont="1" applyFill="1" applyBorder="1"/>
    <xf numFmtId="0" fontId="41" fillId="4" borderId="2" xfId="0" applyFont="1" applyFill="1" applyBorder="1" applyAlignment="1">
      <alignment wrapText="1"/>
    </xf>
    <xf numFmtId="1" fontId="40" fillId="10" borderId="2" xfId="0" applyNumberFormat="1" applyFont="1" applyFill="1" applyBorder="1"/>
    <xf numFmtId="0" fontId="40" fillId="7" borderId="2" xfId="0" applyFont="1" applyFill="1" applyBorder="1"/>
    <xf numFmtId="0" fontId="41" fillId="7" borderId="11" xfId="0" applyFont="1" applyFill="1" applyBorder="1" applyAlignment="1">
      <alignment wrapText="1"/>
    </xf>
    <xf numFmtId="165" fontId="41" fillId="7" borderId="2" xfId="0" applyNumberFormat="1" applyFont="1" applyFill="1" applyBorder="1" applyAlignment="1">
      <alignment horizontal="right"/>
    </xf>
    <xf numFmtId="0" fontId="41" fillId="9" borderId="2" xfId="0" applyFont="1" applyFill="1" applyBorder="1" applyAlignment="1">
      <alignment horizontal="left" vertical="center" wrapText="1"/>
    </xf>
    <xf numFmtId="0" fontId="41" fillId="9" borderId="2" xfId="0" applyFont="1" applyFill="1" applyBorder="1" applyAlignment="1">
      <alignment vertical="center" wrapText="1"/>
    </xf>
    <xf numFmtId="0" fontId="40" fillId="10" borderId="2" xfId="0" applyFont="1" applyFill="1" applyBorder="1" applyAlignment="1">
      <alignment wrapText="1"/>
    </xf>
    <xf numFmtId="0" fontId="40" fillId="9" borderId="2" xfId="0" applyFont="1" applyFill="1" applyBorder="1" applyAlignment="1">
      <alignment wrapText="1"/>
    </xf>
    <xf numFmtId="1" fontId="41" fillId="7" borderId="2" xfId="0" applyNumberFormat="1" applyFont="1" applyFill="1" applyBorder="1"/>
    <xf numFmtId="0" fontId="41" fillId="7" borderId="2" xfId="0" applyFont="1" applyFill="1" applyBorder="1"/>
    <xf numFmtId="2" fontId="41" fillId="7" borderId="2" xfId="0" applyNumberFormat="1" applyFont="1" applyFill="1" applyBorder="1"/>
    <xf numFmtId="165" fontId="41" fillId="4" borderId="2" xfId="0" applyNumberFormat="1" applyFont="1" applyFill="1" applyBorder="1"/>
    <xf numFmtId="2" fontId="41" fillId="4" borderId="2" xfId="0" applyNumberFormat="1" applyFont="1" applyFill="1" applyBorder="1"/>
    <xf numFmtId="2" fontId="40" fillId="10" borderId="2" xfId="0" applyNumberFormat="1" applyFont="1" applyFill="1" applyBorder="1"/>
    <xf numFmtId="0" fontId="40" fillId="0" borderId="0" xfId="0" applyFont="1" applyAlignment="1"/>
    <xf numFmtId="165" fontId="41" fillId="12" borderId="2" xfId="0" applyNumberFormat="1" applyFont="1" applyFill="1" applyBorder="1" applyAlignment="1">
      <alignment wrapText="1"/>
    </xf>
    <xf numFmtId="0" fontId="40" fillId="12" borderId="2" xfId="0" applyFont="1" applyFill="1" applyBorder="1" applyAlignment="1">
      <alignment wrapText="1"/>
    </xf>
    <xf numFmtId="165" fontId="41" fillId="12" borderId="2" xfId="0" applyNumberFormat="1" applyFont="1" applyFill="1" applyBorder="1"/>
    <xf numFmtId="165" fontId="41" fillId="7" borderId="2" xfId="0" applyNumberFormat="1" applyFont="1" applyFill="1" applyBorder="1"/>
    <xf numFmtId="0" fontId="41" fillId="12" borderId="2" xfId="0" applyFont="1" applyFill="1" applyBorder="1"/>
    <xf numFmtId="0" fontId="40" fillId="0" borderId="2" xfId="0" applyFont="1" applyBorder="1" applyAlignment="1">
      <alignment vertical="center" wrapText="1"/>
    </xf>
    <xf numFmtId="0" fontId="41" fillId="0" borderId="2" xfId="0" applyFont="1" applyBorder="1" applyAlignment="1">
      <alignment vertical="center" wrapText="1"/>
    </xf>
    <xf numFmtId="0" fontId="41" fillId="0" borderId="11" xfId="0" applyFont="1" applyBorder="1" applyAlignment="1">
      <alignment wrapText="1"/>
    </xf>
    <xf numFmtId="0" fontId="40" fillId="0" borderId="11" xfId="0" applyFont="1" applyBorder="1"/>
    <xf numFmtId="165" fontId="41" fillId="12" borderId="11" xfId="0" applyNumberFormat="1" applyFont="1" applyFill="1" applyBorder="1"/>
    <xf numFmtId="0" fontId="40" fillId="0" borderId="0" xfId="0" applyFont="1" applyBorder="1"/>
    <xf numFmtId="0" fontId="40" fillId="0" borderId="4" xfId="0" applyFont="1" applyBorder="1"/>
    <xf numFmtId="0" fontId="40" fillId="12" borderId="4" xfId="0" applyFont="1" applyFill="1" applyBorder="1"/>
    <xf numFmtId="2" fontId="41" fillId="0" borderId="2" xfId="0" applyNumberFormat="1" applyFont="1" applyBorder="1"/>
    <xf numFmtId="2" fontId="41" fillId="12" borderId="2" xfId="0" applyNumberFormat="1" applyFont="1" applyFill="1" applyBorder="1"/>
    <xf numFmtId="0" fontId="4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165" fontId="41" fillId="7" borderId="2" xfId="0" applyNumberFormat="1" applyFont="1" applyFill="1" applyBorder="1" applyAlignment="1">
      <alignment wrapText="1"/>
    </xf>
    <xf numFmtId="0" fontId="44" fillId="0" borderId="2" xfId="0" applyFont="1" applyBorder="1" applyAlignment="1">
      <alignment wrapText="1"/>
    </xf>
    <xf numFmtId="0" fontId="44" fillId="0" borderId="2" xfId="0" applyFont="1" applyBorder="1" applyAlignment="1">
      <alignment horizontal="center" wrapText="1"/>
    </xf>
    <xf numFmtId="0" fontId="44" fillId="0" borderId="2" xfId="0" applyFont="1" applyBorder="1" applyAlignment="1">
      <alignment horizontal="center"/>
    </xf>
    <xf numFmtId="49" fontId="44" fillId="0" borderId="2" xfId="0" applyNumberFormat="1" applyFont="1" applyBorder="1" applyAlignment="1">
      <alignment horizontal="center"/>
    </xf>
    <xf numFmtId="0" fontId="45" fillId="3" borderId="12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0" fontId="42" fillId="3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41" fillId="7" borderId="2" xfId="0" applyFont="1" applyFill="1" applyBorder="1" applyAlignment="1">
      <alignment vertical="center" wrapText="1"/>
    </xf>
    <xf numFmtId="0" fontId="44" fillId="0" borderId="0" xfId="0" applyFont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4" fillId="3" borderId="2" xfId="0" applyFont="1" applyFill="1" applyBorder="1" applyAlignment="1">
      <alignment wrapText="1"/>
    </xf>
    <xf numFmtId="0" fontId="44" fillId="3" borderId="2" xfId="0" applyFont="1" applyFill="1" applyBorder="1" applyAlignment="1">
      <alignment horizontal="center" wrapText="1"/>
    </xf>
    <xf numFmtId="1" fontId="41" fillId="3" borderId="2" xfId="0" applyNumberFormat="1" applyFont="1" applyFill="1" applyBorder="1"/>
    <xf numFmtId="1" fontId="40" fillId="3" borderId="2" xfId="0" applyNumberFormat="1" applyFont="1" applyFill="1" applyBorder="1"/>
    <xf numFmtId="1" fontId="41" fillId="12" borderId="2" xfId="0" applyNumberFormat="1" applyFont="1" applyFill="1" applyBorder="1"/>
    <xf numFmtId="1" fontId="40" fillId="12" borderId="2" xfId="0" applyNumberFormat="1" applyFont="1" applyFill="1" applyBorder="1"/>
    <xf numFmtId="0" fontId="41" fillId="0" borderId="2" xfId="0" applyFont="1" applyFill="1" applyBorder="1" applyAlignment="1">
      <alignment wrapText="1"/>
    </xf>
    <xf numFmtId="0" fontId="40" fillId="12" borderId="4" xfId="0" applyFont="1" applyFill="1" applyBorder="1" applyAlignment="1" applyProtection="1">
      <alignment wrapText="1"/>
      <protection locked="0"/>
    </xf>
    <xf numFmtId="0" fontId="40" fillId="12" borderId="2" xfId="0" applyFont="1" applyFill="1" applyBorder="1" applyProtection="1">
      <protection locked="0"/>
    </xf>
    <xf numFmtId="165" fontId="41" fillId="12" borderId="2" xfId="0" applyNumberFormat="1" applyFont="1" applyFill="1" applyBorder="1" applyProtection="1">
      <protection locked="0"/>
    </xf>
    <xf numFmtId="165" fontId="41" fillId="6" borderId="2" xfId="0" applyNumberFormat="1" applyFont="1" applyFill="1" applyBorder="1" applyAlignment="1" applyProtection="1">
      <alignment horizontal="right"/>
      <protection locked="0"/>
    </xf>
    <xf numFmtId="0" fontId="40" fillId="12" borderId="8" xfId="0" applyFont="1" applyFill="1" applyBorder="1" applyProtection="1">
      <protection locked="0"/>
    </xf>
    <xf numFmtId="0" fontId="40" fillId="0" borderId="2" xfId="0" applyFont="1" applyFill="1" applyBorder="1" applyAlignment="1" applyProtection="1">
      <alignment wrapText="1"/>
      <protection locked="0"/>
    </xf>
    <xf numFmtId="0" fontId="40" fillId="0" borderId="2" xfId="0" applyFont="1" applyBorder="1" applyAlignment="1" applyProtection="1">
      <alignment wrapText="1"/>
      <protection locked="0"/>
    </xf>
    <xf numFmtId="0" fontId="40" fillId="12" borderId="2" xfId="0" applyFont="1" applyFill="1" applyBorder="1" applyAlignment="1" applyProtection="1">
      <alignment wrapText="1"/>
      <protection locked="0"/>
    </xf>
    <xf numFmtId="0" fontId="41" fillId="6" borderId="2" xfId="0" applyFont="1" applyFill="1" applyBorder="1" applyAlignment="1" applyProtection="1">
      <alignment wrapText="1"/>
      <protection locked="0"/>
    </xf>
    <xf numFmtId="165" fontId="40" fillId="12" borderId="2" xfId="0" applyNumberFormat="1" applyFont="1" applyFill="1" applyBorder="1" applyProtection="1">
      <protection locked="0"/>
    </xf>
    <xf numFmtId="2" fontId="40" fillId="12" borderId="2" xfId="0" applyNumberFormat="1" applyFont="1" applyFill="1" applyBorder="1" applyProtection="1">
      <protection locked="0"/>
    </xf>
    <xf numFmtId="0" fontId="41" fillId="6" borderId="2" xfId="0" applyFont="1" applyFill="1" applyBorder="1" applyProtection="1">
      <protection locked="0"/>
    </xf>
    <xf numFmtId="2" fontId="22" fillId="0" borderId="2" xfId="0" applyNumberFormat="1" applyFont="1" applyFill="1" applyBorder="1" applyAlignment="1" applyProtection="1">
      <alignment horizontal="left" vertical="center" wrapText="1" shrinkToFit="1"/>
    </xf>
    <xf numFmtId="2" fontId="22" fillId="0" borderId="4" xfId="0" applyNumberFormat="1" applyFont="1" applyFill="1" applyBorder="1" applyAlignment="1" applyProtection="1">
      <alignment horizontal="left" vertical="center" wrapText="1" shrinkToFit="1"/>
    </xf>
    <xf numFmtId="2" fontId="22" fillId="0" borderId="11" xfId="0" applyNumberFormat="1" applyFont="1" applyFill="1" applyBorder="1" applyAlignment="1" applyProtection="1">
      <alignment horizontal="left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5" fillId="12" borderId="1" xfId="0" applyFont="1" applyFill="1" applyBorder="1" applyAlignment="1">
      <alignment horizontal="left" vertical="center" wrapText="1"/>
    </xf>
    <xf numFmtId="0" fontId="42" fillId="12" borderId="1" xfId="0" applyFont="1" applyFill="1" applyBorder="1" applyAlignment="1">
      <alignment horizontal="left" vertical="center" wrapText="1"/>
    </xf>
    <xf numFmtId="0" fontId="42" fillId="12" borderId="10" xfId="0" applyFont="1" applyFill="1" applyBorder="1" applyAlignment="1">
      <alignment horizontal="left" vertical="center" wrapText="1"/>
    </xf>
    <xf numFmtId="0" fontId="48" fillId="12" borderId="0" xfId="0" applyFont="1" applyFill="1" applyBorder="1" applyAlignment="1">
      <alignment horizontal="center" wrapText="1"/>
    </xf>
    <xf numFmtId="0" fontId="48" fillId="12" borderId="13" xfId="0" applyFont="1" applyFill="1" applyBorder="1" applyAlignment="1">
      <alignment horizontal="center" wrapText="1"/>
    </xf>
    <xf numFmtId="0" fontId="45" fillId="12" borderId="0" xfId="0" applyFont="1" applyFill="1" applyBorder="1" applyAlignment="1">
      <alignment horizontal="left" vertical="center" wrapText="1"/>
    </xf>
    <xf numFmtId="0" fontId="42" fillId="12" borderId="0" xfId="0" applyFont="1" applyFill="1" applyBorder="1" applyAlignment="1">
      <alignment horizontal="left" vertical="center" wrapText="1"/>
    </xf>
    <xf numFmtId="0" fontId="42" fillId="12" borderId="13" xfId="0" applyFont="1" applyFill="1" applyBorder="1" applyAlignment="1">
      <alignment horizontal="left" vertical="center" wrapText="1"/>
    </xf>
    <xf numFmtId="0" fontId="40" fillId="9" borderId="8" xfId="0" applyFont="1" applyFill="1" applyBorder="1"/>
    <xf numFmtId="0" fontId="40" fillId="9" borderId="9" xfId="0" applyFont="1" applyFill="1" applyBorder="1"/>
    <xf numFmtId="0" fontId="40" fillId="9" borderId="6" xfId="0" applyFont="1" applyFill="1" applyBorder="1"/>
    <xf numFmtId="0" fontId="47" fillId="0" borderId="8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1" fillId="9" borderId="8" xfId="0" applyFont="1" applyFill="1" applyBorder="1" applyAlignment="1">
      <alignment vertical="center" wrapText="1"/>
    </xf>
    <xf numFmtId="0" fontId="41" fillId="9" borderId="9" xfId="0" applyFont="1" applyFill="1" applyBorder="1" applyAlignment="1">
      <alignment vertical="center" wrapText="1"/>
    </xf>
    <xf numFmtId="0" fontId="41" fillId="9" borderId="6" xfId="0" applyFont="1" applyFill="1" applyBorder="1" applyAlignment="1">
      <alignment vertical="center" wrapText="1"/>
    </xf>
    <xf numFmtId="0" fontId="47" fillId="0" borderId="0" xfId="0" applyFont="1" applyAlignment="1">
      <alignment horizontal="center" vertical="center" wrapText="1"/>
    </xf>
    <xf numFmtId="0" fontId="43" fillId="9" borderId="8" xfId="0" applyFont="1" applyFill="1" applyBorder="1" applyAlignment="1">
      <alignment vertical="center" wrapText="1"/>
    </xf>
    <xf numFmtId="0" fontId="43" fillId="9" borderId="9" xfId="0" applyFont="1" applyFill="1" applyBorder="1" applyAlignment="1">
      <alignment vertical="center" wrapText="1"/>
    </xf>
    <xf numFmtId="0" fontId="43" fillId="9" borderId="6" xfId="0" applyFont="1" applyFill="1" applyBorder="1" applyAlignment="1">
      <alignment vertical="center" wrapText="1"/>
    </xf>
    <xf numFmtId="0" fontId="47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1439333</xdr:colOff>
      <xdr:row>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810808" y="23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1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1810808" y="23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1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1810808" y="23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1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1810808" y="23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1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1810808" y="23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1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1810808" y="23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/>
          </a:extLst>
        </xdr:cNvPr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/>
          </a:extLst>
        </xdr:cNvPr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/>
          </a:extLst>
        </xdr:cNvPr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/>
          </a:extLst>
        </xdr:cNvPr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/>
          </a:extLst>
        </xdr:cNvPr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/>
          </a:extLst>
        </xdr:cNvPr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/>
          </a:extLst>
        </xdr:cNvPr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/>
          </a:extLst>
        </xdr:cNvPr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twoCellAnchor editAs="oneCell">
    <xdr:from>
      <xdr:col>1</xdr:col>
      <xdr:colOff>1514475</xdr:colOff>
      <xdr:row>62</xdr:row>
      <xdr:rowOff>0</xdr:rowOff>
    </xdr:from>
    <xdr:to>
      <xdr:col>1</xdr:col>
      <xdr:colOff>1514475</xdr:colOff>
      <xdr:row>62</xdr:row>
      <xdr:rowOff>95250</xdr:rowOff>
    </xdr:to>
    <xdr:sp macro="" textlink="">
      <xdr:nvSpPr>
        <xdr:cNvPr id="37" name="TextBox 108"/>
        <xdr:cNvSpPr txBox="1">
          <a:spLocks/>
        </xdr:cNvSpPr>
      </xdr:nvSpPr>
      <xdr:spPr bwMode="auto">
        <a:xfrm>
          <a:off x="1885950" y="21669375"/>
          <a:ext cx="1504950" cy="95250"/>
        </a:xfrm>
        <a:prstGeom prst="rect">
          <a:avLst/>
        </a:prstGeom>
        <a:noFill/>
        <a:ln w="9525">
          <a:solidFill>
            <a:srgbClr val="5181BA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62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1810808" y="2166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/>
          </a:extLst>
        </xdr:cNvPr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/>
          </a:extLst>
        </xdr:cNvPr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/>
          </a:extLst>
        </xdr:cNvPr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/>
          </a:extLst>
        </xdr:cNvPr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71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/>
          </a:extLst>
        </xdr:cNvPr>
        <xdr:cNvSpPr txBox="1"/>
      </xdr:nvSpPr>
      <xdr:spPr>
        <a:xfrm>
          <a:off x="1810808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/>
          </a:extLst>
        </xdr:cNvPr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/>
          </a:extLst>
        </xdr:cNvPr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/>
          </a:extLst>
        </xdr:cNvPr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1439333</xdr:colOff>
      <xdr:row>57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/>
          </a:extLst>
        </xdr:cNvPr>
        <xdr:cNvSpPr txBox="1"/>
      </xdr:nvSpPr>
      <xdr:spPr>
        <a:xfrm>
          <a:off x="1810808" y="188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IL84"/>
  <sheetViews>
    <sheetView zoomScale="90" zoomScaleNormal="90" workbookViewId="0">
      <pane xSplit="4" ySplit="7" topLeftCell="M8" activePane="bottomRight" state="frozen"/>
      <selection pane="topRight" activeCell="E1" sqref="E1"/>
      <selection pane="bottomLeft" activeCell="A8" sqref="A8"/>
      <selection pane="bottomRight" activeCell="M57" sqref="M57:M71"/>
    </sheetView>
  </sheetViews>
  <sheetFormatPr defaultRowHeight="12.75" outlineLevelRow="1" outlineLevelCol="1" x14ac:dyDescent="0.2"/>
  <cols>
    <col min="1" max="1" width="5.5703125" style="147" customWidth="1"/>
    <col min="2" max="2" width="45.28515625" style="148" customWidth="1"/>
    <col min="3" max="3" width="13" style="148" customWidth="1" outlineLevel="1"/>
    <col min="4" max="4" width="9.5703125" style="149" customWidth="1"/>
    <col min="5" max="5" width="12.7109375" style="150" customWidth="1" outlineLevel="1"/>
    <col min="6" max="6" width="12.5703125" style="151" customWidth="1" outlineLevel="1"/>
    <col min="7" max="7" width="14.140625" style="150" customWidth="1" outlineLevel="1"/>
    <col min="8" max="8" width="12.5703125" style="151" customWidth="1" outlineLevel="1"/>
    <col min="9" max="9" width="12.5703125" style="150" customWidth="1" outlineLevel="1"/>
    <col min="10" max="10" width="12.7109375" style="151" customWidth="1" outlineLevel="1"/>
    <col min="11" max="11" width="12.28515625" style="151" customWidth="1" outlineLevel="1"/>
    <col min="12" max="12" width="13.42578125" style="150" customWidth="1" outlineLevel="1"/>
    <col min="13" max="13" width="14.28515625" style="150" customWidth="1"/>
    <col min="14" max="14" width="16" style="151" customWidth="1"/>
    <col min="15" max="15" width="14.7109375" style="152" customWidth="1"/>
    <col min="16" max="16" width="15.5703125" style="11" customWidth="1"/>
    <col min="17" max="16384" width="9.140625" style="12"/>
  </cols>
  <sheetData>
    <row r="1" spans="1:26" s="2" customFormat="1" ht="18.75" x14ac:dyDescent="0.25">
      <c r="A1" s="1"/>
      <c r="B1" s="1"/>
      <c r="C1" s="1"/>
      <c r="D1" s="1"/>
      <c r="F1" s="3"/>
      <c r="H1" s="3"/>
      <c r="J1" s="3"/>
      <c r="K1" s="3"/>
      <c r="O1" s="4"/>
    </row>
    <row r="2" spans="1:26" ht="18.75" x14ac:dyDescent="0.2">
      <c r="A2" s="5"/>
      <c r="B2" s="6" t="s">
        <v>0</v>
      </c>
      <c r="C2" s="7"/>
      <c r="D2" s="7"/>
      <c r="E2" s="8"/>
      <c r="F2" s="9"/>
      <c r="G2" s="7"/>
      <c r="H2" s="9"/>
      <c r="I2" s="7"/>
      <c r="J2" s="9"/>
      <c r="K2" s="9"/>
      <c r="L2" s="7"/>
      <c r="M2" s="7"/>
      <c r="N2" s="7"/>
      <c r="O2" s="10"/>
    </row>
    <row r="3" spans="1:26" s="22" customFormat="1" ht="51" x14ac:dyDescent="0.25">
      <c r="A3" s="13" t="s">
        <v>1</v>
      </c>
      <c r="B3" s="14" t="s">
        <v>2</v>
      </c>
      <c r="C3" s="15" t="s">
        <v>3</v>
      </c>
      <c r="D3" s="16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8" t="s">
        <v>13</v>
      </c>
      <c r="N3" s="19" t="s">
        <v>14</v>
      </c>
      <c r="O3" s="20" t="s">
        <v>15</v>
      </c>
      <c r="P3" s="21" t="s">
        <v>16</v>
      </c>
    </row>
    <row r="4" spans="1:26" s="22" customFormat="1" ht="13.5" thickBot="1" x14ac:dyDescent="0.3">
      <c r="A4" s="23"/>
      <c r="B4" s="14" t="s">
        <v>17</v>
      </c>
      <c r="C4" s="15"/>
      <c r="D4" s="16"/>
      <c r="E4" s="24">
        <v>52601403000</v>
      </c>
      <c r="F4" s="24">
        <v>52601406000</v>
      </c>
      <c r="G4" s="25">
        <v>52601409000</v>
      </c>
      <c r="H4" s="25" t="s">
        <v>18</v>
      </c>
      <c r="I4" s="25" t="s">
        <v>19</v>
      </c>
      <c r="J4" s="25" t="s">
        <v>20</v>
      </c>
      <c r="K4" s="25" t="s">
        <v>21</v>
      </c>
      <c r="L4" s="25" t="s">
        <v>22</v>
      </c>
      <c r="M4" s="26"/>
      <c r="N4" s="27" t="s">
        <v>23</v>
      </c>
      <c r="O4" s="28"/>
      <c r="P4" s="29"/>
    </row>
    <row r="5" spans="1:26" s="22" customFormat="1" ht="15.75" thickBot="1" x14ac:dyDescent="0.3">
      <c r="A5" s="23"/>
      <c r="B5" s="14" t="s">
        <v>24</v>
      </c>
      <c r="C5" s="15"/>
      <c r="D5" s="16"/>
      <c r="E5" s="30" t="s">
        <v>25</v>
      </c>
      <c r="F5" s="31" t="s">
        <v>26</v>
      </c>
      <c r="G5" s="31" t="s">
        <v>27</v>
      </c>
      <c r="H5" s="31">
        <v>78788070</v>
      </c>
      <c r="I5" s="31" t="s">
        <v>28</v>
      </c>
      <c r="J5" s="31" t="s">
        <v>29</v>
      </c>
      <c r="K5" s="31" t="s">
        <v>30</v>
      </c>
      <c r="L5" s="31" t="s">
        <v>31</v>
      </c>
      <c r="M5" s="32"/>
      <c r="N5" s="33">
        <v>23688074</v>
      </c>
      <c r="O5" s="34"/>
      <c r="P5" s="21"/>
    </row>
    <row r="6" spans="1:26" s="46" customFormat="1" x14ac:dyDescent="0.25">
      <c r="A6" s="35" t="s">
        <v>32</v>
      </c>
      <c r="B6" s="36">
        <v>2</v>
      </c>
      <c r="C6" s="37"/>
      <c r="D6" s="38">
        <v>3</v>
      </c>
      <c r="E6" s="39">
        <v>4</v>
      </c>
      <c r="F6" s="40">
        <v>5</v>
      </c>
      <c r="G6" s="41">
        <v>6</v>
      </c>
      <c r="H6" s="40">
        <v>7</v>
      </c>
      <c r="I6" s="41">
        <v>8</v>
      </c>
      <c r="J6" s="40">
        <v>9</v>
      </c>
      <c r="K6" s="40">
        <v>10</v>
      </c>
      <c r="L6" s="41">
        <v>11</v>
      </c>
      <c r="M6" s="42">
        <v>12</v>
      </c>
      <c r="N6" s="43">
        <v>13</v>
      </c>
      <c r="O6" s="44">
        <v>14</v>
      </c>
      <c r="P6" s="45">
        <v>15</v>
      </c>
    </row>
    <row r="7" spans="1:26" ht="18.75" x14ac:dyDescent="0.3">
      <c r="A7" s="47"/>
      <c r="B7" s="48" t="s">
        <v>33</v>
      </c>
      <c r="C7" s="49"/>
      <c r="D7" s="49"/>
      <c r="E7" s="48"/>
      <c r="F7" s="48"/>
      <c r="G7" s="48"/>
      <c r="H7" s="48"/>
      <c r="I7" s="48"/>
      <c r="J7" s="48"/>
      <c r="K7" s="48"/>
      <c r="L7" s="48"/>
      <c r="M7" s="50"/>
      <c r="N7" s="51"/>
      <c r="O7" s="52"/>
      <c r="P7" s="53"/>
      <c r="Q7" s="54"/>
      <c r="R7" s="54"/>
    </row>
    <row r="8" spans="1:26" ht="38.25" x14ac:dyDescent="0.2">
      <c r="A8" s="55" t="s">
        <v>32</v>
      </c>
      <c r="B8" s="56" t="s">
        <v>34</v>
      </c>
      <c r="C8" s="57" t="s">
        <v>35</v>
      </c>
      <c r="D8" s="58" t="s">
        <v>36</v>
      </c>
      <c r="E8" s="59">
        <v>27754.7</v>
      </c>
      <c r="F8" s="59">
        <v>20541.599999999999</v>
      </c>
      <c r="G8" s="59">
        <v>18520.8</v>
      </c>
      <c r="H8" s="59">
        <v>1453.6</v>
      </c>
      <c r="I8" s="59">
        <v>16828</v>
      </c>
      <c r="J8" s="59">
        <v>17855.3</v>
      </c>
      <c r="K8" s="59">
        <v>15455</v>
      </c>
      <c r="L8" s="59">
        <v>21570</v>
      </c>
      <c r="M8" s="60">
        <f>SUM(E8:L8)</f>
        <v>139979</v>
      </c>
      <c r="N8" s="61">
        <f>M8</f>
        <v>139979</v>
      </c>
      <c r="O8" s="62">
        <f>N8</f>
        <v>139979</v>
      </c>
      <c r="P8" s="63">
        <v>139979</v>
      </c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6.5" x14ac:dyDescent="0.2">
      <c r="A9" s="64"/>
      <c r="B9" s="48" t="s">
        <v>37</v>
      </c>
      <c r="C9" s="65"/>
      <c r="D9" s="66"/>
      <c r="E9" s="48"/>
      <c r="F9" s="48"/>
      <c r="G9" s="48"/>
      <c r="H9" s="48"/>
      <c r="I9" s="48"/>
      <c r="J9" s="48"/>
      <c r="K9" s="48"/>
      <c r="L9" s="48"/>
      <c r="M9" s="67"/>
      <c r="N9" s="68"/>
      <c r="O9" s="69"/>
      <c r="P9" s="70"/>
    </row>
    <row r="10" spans="1:26" ht="25.5" x14ac:dyDescent="0.2">
      <c r="A10" s="71">
        <v>2</v>
      </c>
      <c r="B10" s="56" t="s">
        <v>38</v>
      </c>
      <c r="C10" s="57" t="s">
        <v>39</v>
      </c>
      <c r="D10" s="58" t="s">
        <v>40</v>
      </c>
      <c r="E10" s="72">
        <f t="shared" ref="E10:L10" si="0">SUM(E12:E23)</f>
        <v>24</v>
      </c>
      <c r="F10" s="72">
        <f t="shared" si="0"/>
        <v>0</v>
      </c>
      <c r="G10" s="72">
        <f t="shared" si="0"/>
        <v>0</v>
      </c>
      <c r="H10" s="72">
        <f t="shared" si="0"/>
        <v>0</v>
      </c>
      <c r="I10" s="72">
        <f t="shared" si="0"/>
        <v>2</v>
      </c>
      <c r="J10" s="72">
        <f t="shared" si="0"/>
        <v>0</v>
      </c>
      <c r="K10" s="72">
        <f t="shared" si="0"/>
        <v>1</v>
      </c>
      <c r="L10" s="72">
        <f t="shared" si="0"/>
        <v>2</v>
      </c>
      <c r="M10" s="67">
        <f>SUM(E10:L10)</f>
        <v>29</v>
      </c>
      <c r="N10" s="73">
        <f>M10</f>
        <v>29</v>
      </c>
      <c r="O10" s="74"/>
      <c r="P10" s="75">
        <v>31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6.5" x14ac:dyDescent="0.2">
      <c r="A11" s="76"/>
      <c r="B11" s="77" t="s">
        <v>41</v>
      </c>
      <c r="C11" s="57"/>
      <c r="D11" s="78"/>
      <c r="E11" s="79"/>
      <c r="F11" s="80"/>
      <c r="G11" s="81"/>
      <c r="H11" s="80"/>
      <c r="I11" s="81"/>
      <c r="J11" s="80"/>
      <c r="K11" s="80"/>
      <c r="L11" s="82"/>
      <c r="M11" s="67"/>
      <c r="N11" s="83"/>
      <c r="O11" s="84"/>
      <c r="P11" s="75"/>
    </row>
    <row r="12" spans="1:26" ht="25.5" x14ac:dyDescent="0.2">
      <c r="A12" s="55" t="s">
        <v>42</v>
      </c>
      <c r="B12" s="56" t="s">
        <v>43</v>
      </c>
      <c r="C12" s="57" t="s">
        <v>39</v>
      </c>
      <c r="D12" s="58" t="s">
        <v>40</v>
      </c>
      <c r="E12" s="85">
        <v>2</v>
      </c>
      <c r="F12" s="85"/>
      <c r="G12" s="85"/>
      <c r="H12" s="85"/>
      <c r="I12" s="85"/>
      <c r="J12" s="85"/>
      <c r="K12" s="85"/>
      <c r="L12" s="85"/>
      <c r="M12" s="67">
        <f t="shared" ref="M12:M34" si="1">SUM(E12:L12)</f>
        <v>2</v>
      </c>
      <c r="N12" s="83">
        <f t="shared" ref="N12:N34" si="2">M12</f>
        <v>2</v>
      </c>
      <c r="O12" s="74"/>
      <c r="P12" s="75">
        <v>2</v>
      </c>
    </row>
    <row r="13" spans="1:26" ht="51" x14ac:dyDescent="0.2">
      <c r="A13" s="55" t="s">
        <v>44</v>
      </c>
      <c r="B13" s="56" t="s">
        <v>45</v>
      </c>
      <c r="C13" s="57" t="s">
        <v>39</v>
      </c>
      <c r="D13" s="58" t="s">
        <v>40</v>
      </c>
      <c r="E13" s="85">
        <v>2</v>
      </c>
      <c r="F13" s="85"/>
      <c r="G13" s="85"/>
      <c r="H13" s="85"/>
      <c r="I13" s="85"/>
      <c r="J13" s="85"/>
      <c r="K13" s="85"/>
      <c r="L13" s="85"/>
      <c r="M13" s="67">
        <f t="shared" si="1"/>
        <v>2</v>
      </c>
      <c r="N13" s="73">
        <f t="shared" si="2"/>
        <v>2</v>
      </c>
      <c r="O13" s="74"/>
      <c r="P13" s="75">
        <v>2</v>
      </c>
    </row>
    <row r="14" spans="1:26" ht="38.25" x14ac:dyDescent="0.2">
      <c r="A14" s="55" t="s">
        <v>46</v>
      </c>
      <c r="B14" s="56" t="s">
        <v>47</v>
      </c>
      <c r="C14" s="57" t="s">
        <v>39</v>
      </c>
      <c r="D14" s="58" t="s">
        <v>40</v>
      </c>
      <c r="E14" s="85">
        <v>2</v>
      </c>
      <c r="F14" s="85"/>
      <c r="G14" s="85"/>
      <c r="H14" s="85"/>
      <c r="I14" s="85"/>
      <c r="J14" s="85"/>
      <c r="K14" s="85"/>
      <c r="L14" s="85"/>
      <c r="M14" s="67">
        <f t="shared" si="1"/>
        <v>2</v>
      </c>
      <c r="N14" s="73">
        <f t="shared" si="2"/>
        <v>2</v>
      </c>
      <c r="O14" s="74"/>
      <c r="P14" s="75">
        <v>2</v>
      </c>
    </row>
    <row r="15" spans="1:26" ht="25.5" x14ac:dyDescent="0.2">
      <c r="A15" s="55" t="s">
        <v>48</v>
      </c>
      <c r="B15" s="56" t="s">
        <v>49</v>
      </c>
      <c r="C15" s="57" t="s">
        <v>39</v>
      </c>
      <c r="D15" s="58" t="s">
        <v>40</v>
      </c>
      <c r="E15" s="85">
        <v>3</v>
      </c>
      <c r="F15" s="85"/>
      <c r="G15" s="85"/>
      <c r="H15" s="85"/>
      <c r="I15" s="85">
        <v>1</v>
      </c>
      <c r="J15" s="85"/>
      <c r="K15" s="85"/>
      <c r="L15" s="85"/>
      <c r="M15" s="67">
        <f t="shared" si="1"/>
        <v>4</v>
      </c>
      <c r="N15" s="83">
        <f t="shared" si="2"/>
        <v>4</v>
      </c>
      <c r="O15" s="74"/>
      <c r="P15" s="75">
        <v>4</v>
      </c>
    </row>
    <row r="16" spans="1:26" ht="25.5" x14ac:dyDescent="0.2">
      <c r="A16" s="55" t="s">
        <v>50</v>
      </c>
      <c r="B16" s="56" t="s">
        <v>51</v>
      </c>
      <c r="C16" s="57" t="s">
        <v>39</v>
      </c>
      <c r="D16" s="58" t="s">
        <v>40</v>
      </c>
      <c r="E16" s="85">
        <v>2</v>
      </c>
      <c r="F16" s="85"/>
      <c r="G16" s="85"/>
      <c r="H16" s="85"/>
      <c r="I16" s="85"/>
      <c r="J16" s="85"/>
      <c r="K16" s="85"/>
      <c r="L16" s="85"/>
      <c r="M16" s="67">
        <f t="shared" si="1"/>
        <v>2</v>
      </c>
      <c r="N16" s="83">
        <f t="shared" si="2"/>
        <v>2</v>
      </c>
      <c r="O16" s="74"/>
      <c r="P16" s="75">
        <v>2</v>
      </c>
    </row>
    <row r="17" spans="1:26" ht="25.5" x14ac:dyDescent="0.2">
      <c r="A17" s="55" t="s">
        <v>52</v>
      </c>
      <c r="B17" s="56" t="s">
        <v>53</v>
      </c>
      <c r="C17" s="57" t="s">
        <v>39</v>
      </c>
      <c r="D17" s="58" t="s">
        <v>40</v>
      </c>
      <c r="E17" s="85"/>
      <c r="F17" s="85"/>
      <c r="G17" s="85"/>
      <c r="H17" s="85"/>
      <c r="I17" s="85"/>
      <c r="J17" s="85"/>
      <c r="K17" s="85"/>
      <c r="L17" s="85"/>
      <c r="M17" s="67">
        <f t="shared" si="1"/>
        <v>0</v>
      </c>
      <c r="N17" s="83">
        <f t="shared" si="2"/>
        <v>0</v>
      </c>
      <c r="O17" s="74"/>
      <c r="P17" s="75">
        <v>0</v>
      </c>
    </row>
    <row r="18" spans="1:26" ht="25.5" x14ac:dyDescent="0.2">
      <c r="A18" s="55" t="s">
        <v>54</v>
      </c>
      <c r="B18" s="56" t="s">
        <v>55</v>
      </c>
      <c r="C18" s="57" t="s">
        <v>39</v>
      </c>
      <c r="D18" s="58" t="s">
        <v>40</v>
      </c>
      <c r="E18" s="85">
        <v>1</v>
      </c>
      <c r="F18" s="85"/>
      <c r="G18" s="85"/>
      <c r="H18" s="85"/>
      <c r="I18" s="85"/>
      <c r="J18" s="85"/>
      <c r="K18" s="85"/>
      <c r="L18" s="85"/>
      <c r="M18" s="67">
        <f t="shared" si="1"/>
        <v>1</v>
      </c>
      <c r="N18" s="83">
        <f t="shared" si="2"/>
        <v>1</v>
      </c>
      <c r="O18" s="74"/>
      <c r="P18" s="75">
        <v>1</v>
      </c>
    </row>
    <row r="19" spans="1:26" ht="25.5" x14ac:dyDescent="0.2">
      <c r="A19" s="55" t="s">
        <v>56</v>
      </c>
      <c r="B19" s="86" t="s">
        <v>57</v>
      </c>
      <c r="C19" s="57" t="s">
        <v>39</v>
      </c>
      <c r="D19" s="78" t="s">
        <v>40</v>
      </c>
      <c r="E19" s="85">
        <v>2</v>
      </c>
      <c r="F19" s="85"/>
      <c r="G19" s="85"/>
      <c r="H19" s="85"/>
      <c r="I19" s="85"/>
      <c r="J19" s="85"/>
      <c r="K19" s="85"/>
      <c r="L19" s="85"/>
      <c r="M19" s="67">
        <f t="shared" si="1"/>
        <v>2</v>
      </c>
      <c r="N19" s="83">
        <f t="shared" si="2"/>
        <v>2</v>
      </c>
      <c r="O19" s="74"/>
      <c r="P19" s="75">
        <v>2</v>
      </c>
    </row>
    <row r="20" spans="1:26" ht="25.5" x14ac:dyDescent="0.2">
      <c r="A20" s="55" t="s">
        <v>58</v>
      </c>
      <c r="B20" s="86" t="s">
        <v>59</v>
      </c>
      <c r="C20" s="57" t="s">
        <v>39</v>
      </c>
      <c r="D20" s="58" t="s">
        <v>40</v>
      </c>
      <c r="E20" s="85">
        <v>5</v>
      </c>
      <c r="F20" s="85"/>
      <c r="G20" s="85"/>
      <c r="H20" s="85"/>
      <c r="I20" s="85">
        <v>1</v>
      </c>
      <c r="J20" s="85"/>
      <c r="K20" s="85"/>
      <c r="L20" s="87">
        <v>2</v>
      </c>
      <c r="M20" s="67">
        <f t="shared" si="1"/>
        <v>8</v>
      </c>
      <c r="N20" s="83">
        <f t="shared" si="2"/>
        <v>8</v>
      </c>
      <c r="O20" s="74"/>
      <c r="P20" s="75">
        <v>8</v>
      </c>
    </row>
    <row r="21" spans="1:26" ht="25.5" x14ac:dyDescent="0.2">
      <c r="A21" s="55" t="s">
        <v>60</v>
      </c>
      <c r="B21" s="56" t="s">
        <v>61</v>
      </c>
      <c r="C21" s="57" t="s">
        <v>39</v>
      </c>
      <c r="D21" s="58" t="s">
        <v>40</v>
      </c>
      <c r="E21" s="85">
        <v>2</v>
      </c>
      <c r="F21" s="85"/>
      <c r="G21" s="85"/>
      <c r="H21" s="85"/>
      <c r="I21" s="85"/>
      <c r="J21" s="85"/>
      <c r="K21" s="85"/>
      <c r="L21" s="85"/>
      <c r="M21" s="67">
        <f t="shared" si="1"/>
        <v>2</v>
      </c>
      <c r="N21" s="83">
        <f t="shared" si="2"/>
        <v>2</v>
      </c>
      <c r="O21" s="74"/>
      <c r="P21" s="75">
        <v>2</v>
      </c>
    </row>
    <row r="22" spans="1:26" ht="25.5" x14ac:dyDescent="0.2">
      <c r="A22" s="55" t="s">
        <v>62</v>
      </c>
      <c r="B22" s="56" t="s">
        <v>63</v>
      </c>
      <c r="C22" s="57" t="s">
        <v>39</v>
      </c>
      <c r="D22" s="58" t="s">
        <v>40</v>
      </c>
      <c r="E22" s="85">
        <v>3</v>
      </c>
      <c r="F22" s="85"/>
      <c r="G22" s="85"/>
      <c r="H22" s="85"/>
      <c r="I22" s="85"/>
      <c r="J22" s="85"/>
      <c r="K22" s="85">
        <v>1</v>
      </c>
      <c r="L22" s="85"/>
      <c r="M22" s="67">
        <f t="shared" si="1"/>
        <v>4</v>
      </c>
      <c r="N22" s="83">
        <f t="shared" si="2"/>
        <v>4</v>
      </c>
      <c r="O22" s="74"/>
      <c r="P22" s="75">
        <v>4</v>
      </c>
    </row>
    <row r="23" spans="1:26" ht="25.5" x14ac:dyDescent="0.2">
      <c r="A23" s="55" t="s">
        <v>64</v>
      </c>
      <c r="B23" s="56" t="s">
        <v>65</v>
      </c>
      <c r="C23" s="57" t="s">
        <v>39</v>
      </c>
      <c r="D23" s="58" t="s">
        <v>40</v>
      </c>
      <c r="E23" s="85"/>
      <c r="F23" s="85"/>
      <c r="G23" s="85"/>
      <c r="H23" s="85"/>
      <c r="I23" s="85"/>
      <c r="J23" s="85"/>
      <c r="K23" s="85"/>
      <c r="L23" s="85"/>
      <c r="M23" s="67">
        <f t="shared" si="1"/>
        <v>0</v>
      </c>
      <c r="N23" s="83">
        <f t="shared" si="2"/>
        <v>0</v>
      </c>
      <c r="O23" s="74"/>
      <c r="P23" s="75">
        <v>2</v>
      </c>
    </row>
    <row r="24" spans="1:26" ht="38.25" x14ac:dyDescent="0.2">
      <c r="A24" s="55" t="s">
        <v>66</v>
      </c>
      <c r="B24" s="56" t="s">
        <v>67</v>
      </c>
      <c r="C24" s="57" t="s">
        <v>39</v>
      </c>
      <c r="D24" s="58" t="s">
        <v>40</v>
      </c>
      <c r="E24" s="85">
        <f>SUM(E26:E34)</f>
        <v>0</v>
      </c>
      <c r="F24" s="85">
        <f t="shared" ref="F24:L24" si="3">SUM(F26:F34)</f>
        <v>0</v>
      </c>
      <c r="G24" s="85">
        <f t="shared" si="3"/>
        <v>0</v>
      </c>
      <c r="H24" s="85">
        <f t="shared" si="3"/>
        <v>0</v>
      </c>
      <c r="I24" s="85">
        <f t="shared" si="3"/>
        <v>0</v>
      </c>
      <c r="J24" s="85">
        <f t="shared" si="3"/>
        <v>0</v>
      </c>
      <c r="K24" s="85">
        <f t="shared" si="3"/>
        <v>0</v>
      </c>
      <c r="L24" s="85">
        <f t="shared" si="3"/>
        <v>0</v>
      </c>
      <c r="M24" s="67">
        <f t="shared" si="1"/>
        <v>0</v>
      </c>
      <c r="N24" s="73">
        <f t="shared" si="2"/>
        <v>0</v>
      </c>
      <c r="O24" s="74"/>
      <c r="P24" s="75">
        <v>0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6.5" x14ac:dyDescent="0.2">
      <c r="A25" s="55"/>
      <c r="B25" s="77" t="s">
        <v>68</v>
      </c>
      <c r="C25" s="57"/>
      <c r="D25" s="58"/>
      <c r="E25" s="79"/>
      <c r="F25" s="80"/>
      <c r="G25" s="81"/>
      <c r="H25" s="80"/>
      <c r="I25" s="81"/>
      <c r="J25" s="80"/>
      <c r="K25" s="80"/>
      <c r="L25" s="82"/>
      <c r="M25" s="67"/>
      <c r="N25" s="83"/>
      <c r="O25" s="84"/>
      <c r="P25" s="75"/>
    </row>
    <row r="26" spans="1:26" ht="25.5" x14ac:dyDescent="0.2">
      <c r="A26" s="55" t="s">
        <v>69</v>
      </c>
      <c r="B26" s="56" t="s">
        <v>43</v>
      </c>
      <c r="C26" s="57" t="s">
        <v>39</v>
      </c>
      <c r="D26" s="58" t="s">
        <v>40</v>
      </c>
      <c r="E26" s="85"/>
      <c r="F26" s="85"/>
      <c r="G26" s="85"/>
      <c r="H26" s="85"/>
      <c r="I26" s="85"/>
      <c r="J26" s="85"/>
      <c r="K26" s="85"/>
      <c r="L26" s="85"/>
      <c r="M26" s="67">
        <f t="shared" si="1"/>
        <v>0</v>
      </c>
      <c r="N26" s="83">
        <f t="shared" si="2"/>
        <v>0</v>
      </c>
      <c r="O26" s="74"/>
      <c r="P26" s="75">
        <v>0</v>
      </c>
    </row>
    <row r="27" spans="1:26" ht="51" x14ac:dyDescent="0.2">
      <c r="A27" s="55" t="s">
        <v>70</v>
      </c>
      <c r="B27" s="56" t="s">
        <v>71</v>
      </c>
      <c r="C27" s="57" t="s">
        <v>39</v>
      </c>
      <c r="D27" s="58" t="s">
        <v>40</v>
      </c>
      <c r="E27" s="88"/>
      <c r="F27" s="88"/>
      <c r="G27" s="88"/>
      <c r="H27" s="88"/>
      <c r="I27" s="88"/>
      <c r="J27" s="88"/>
      <c r="K27" s="88"/>
      <c r="L27" s="88"/>
      <c r="M27" s="67">
        <f t="shared" si="1"/>
        <v>0</v>
      </c>
      <c r="N27" s="83">
        <f t="shared" si="2"/>
        <v>0</v>
      </c>
      <c r="O27" s="74"/>
      <c r="P27" s="75">
        <v>0</v>
      </c>
    </row>
    <row r="28" spans="1:26" ht="38.25" x14ac:dyDescent="0.2">
      <c r="A28" s="55" t="s">
        <v>72</v>
      </c>
      <c r="B28" s="56" t="s">
        <v>47</v>
      </c>
      <c r="C28" s="57" t="s">
        <v>39</v>
      </c>
      <c r="D28" s="58" t="s">
        <v>40</v>
      </c>
      <c r="E28" s="88"/>
      <c r="F28" s="88"/>
      <c r="G28" s="88"/>
      <c r="H28" s="88"/>
      <c r="I28" s="88"/>
      <c r="J28" s="88"/>
      <c r="K28" s="88"/>
      <c r="L28" s="88"/>
      <c r="M28" s="67">
        <f t="shared" si="1"/>
        <v>0</v>
      </c>
      <c r="N28" s="83">
        <f t="shared" si="2"/>
        <v>0</v>
      </c>
      <c r="O28" s="74"/>
      <c r="P28" s="75">
        <v>0</v>
      </c>
    </row>
    <row r="29" spans="1:26" ht="25.5" x14ac:dyDescent="0.2">
      <c r="A29" s="55" t="s">
        <v>73</v>
      </c>
      <c r="B29" s="56" t="s">
        <v>51</v>
      </c>
      <c r="C29" s="57" t="s">
        <v>39</v>
      </c>
      <c r="D29" s="58" t="s">
        <v>40</v>
      </c>
      <c r="E29" s="88"/>
      <c r="F29" s="88"/>
      <c r="G29" s="88"/>
      <c r="H29" s="88"/>
      <c r="I29" s="88"/>
      <c r="J29" s="88"/>
      <c r="K29" s="88"/>
      <c r="L29" s="88"/>
      <c r="M29" s="67">
        <f t="shared" si="1"/>
        <v>0</v>
      </c>
      <c r="N29" s="83">
        <f t="shared" si="2"/>
        <v>0</v>
      </c>
      <c r="O29" s="74"/>
      <c r="P29" s="75">
        <v>0</v>
      </c>
    </row>
    <row r="30" spans="1:26" ht="25.5" x14ac:dyDescent="0.2">
      <c r="A30" s="55" t="s">
        <v>74</v>
      </c>
      <c r="B30" s="56" t="s">
        <v>53</v>
      </c>
      <c r="C30" s="57" t="s">
        <v>39</v>
      </c>
      <c r="D30" s="58" t="s">
        <v>40</v>
      </c>
      <c r="E30" s="88"/>
      <c r="F30" s="88"/>
      <c r="G30" s="88"/>
      <c r="H30" s="88"/>
      <c r="I30" s="88"/>
      <c r="J30" s="88"/>
      <c r="K30" s="88"/>
      <c r="L30" s="88"/>
      <c r="M30" s="67">
        <f t="shared" si="1"/>
        <v>0</v>
      </c>
      <c r="N30" s="83">
        <f t="shared" si="2"/>
        <v>0</v>
      </c>
      <c r="O30" s="74"/>
      <c r="P30" s="75">
        <v>0</v>
      </c>
    </row>
    <row r="31" spans="1:26" ht="25.5" x14ac:dyDescent="0.2">
      <c r="A31" s="55" t="s">
        <v>75</v>
      </c>
      <c r="B31" s="56" t="s">
        <v>55</v>
      </c>
      <c r="C31" s="57" t="s">
        <v>39</v>
      </c>
      <c r="D31" s="58" t="s">
        <v>40</v>
      </c>
      <c r="E31" s="88"/>
      <c r="F31" s="88"/>
      <c r="G31" s="88"/>
      <c r="H31" s="88"/>
      <c r="I31" s="88"/>
      <c r="J31" s="88"/>
      <c r="K31" s="88"/>
      <c r="L31" s="88"/>
      <c r="M31" s="67">
        <f t="shared" si="1"/>
        <v>0</v>
      </c>
      <c r="N31" s="83">
        <f t="shared" si="2"/>
        <v>0</v>
      </c>
      <c r="O31" s="74"/>
      <c r="P31" s="75">
        <v>0</v>
      </c>
    </row>
    <row r="32" spans="1:26" ht="25.5" x14ac:dyDescent="0.2">
      <c r="A32" s="55" t="s">
        <v>76</v>
      </c>
      <c r="B32" s="56" t="s">
        <v>61</v>
      </c>
      <c r="C32" s="57" t="s">
        <v>39</v>
      </c>
      <c r="D32" s="58" t="s">
        <v>40</v>
      </c>
      <c r="E32" s="88"/>
      <c r="F32" s="88"/>
      <c r="G32" s="88"/>
      <c r="H32" s="88"/>
      <c r="I32" s="88"/>
      <c r="J32" s="88"/>
      <c r="K32" s="88"/>
      <c r="L32" s="88"/>
      <c r="M32" s="67">
        <f t="shared" si="1"/>
        <v>0</v>
      </c>
      <c r="N32" s="83">
        <f t="shared" si="2"/>
        <v>0</v>
      </c>
      <c r="O32" s="74"/>
      <c r="P32" s="75">
        <v>0</v>
      </c>
    </row>
    <row r="33" spans="1:246" ht="17.25" customHeight="1" outlineLevel="1" x14ac:dyDescent="0.2">
      <c r="A33" s="55" t="s">
        <v>77</v>
      </c>
      <c r="B33" s="56" t="s">
        <v>78</v>
      </c>
      <c r="C33" s="57" t="s">
        <v>39</v>
      </c>
      <c r="D33" s="58" t="s">
        <v>40</v>
      </c>
      <c r="E33" s="88"/>
      <c r="F33" s="88"/>
      <c r="G33" s="88"/>
      <c r="H33" s="88"/>
      <c r="I33" s="88"/>
      <c r="J33" s="88"/>
      <c r="K33" s="88"/>
      <c r="L33" s="88"/>
      <c r="M33" s="67">
        <f t="shared" si="1"/>
        <v>0</v>
      </c>
      <c r="N33" s="83">
        <f t="shared" si="2"/>
        <v>0</v>
      </c>
      <c r="O33" s="74"/>
      <c r="P33" s="75">
        <v>0</v>
      </c>
    </row>
    <row r="34" spans="1:246" ht="17.25" customHeight="1" outlineLevel="1" x14ac:dyDescent="0.2">
      <c r="A34" s="55" t="s">
        <v>79</v>
      </c>
      <c r="B34" s="56" t="s">
        <v>80</v>
      </c>
      <c r="C34" s="57" t="s">
        <v>39</v>
      </c>
      <c r="D34" s="58" t="s">
        <v>40</v>
      </c>
      <c r="E34" s="88"/>
      <c r="F34" s="88"/>
      <c r="G34" s="88"/>
      <c r="H34" s="88"/>
      <c r="I34" s="88"/>
      <c r="J34" s="88"/>
      <c r="K34" s="88"/>
      <c r="L34" s="89"/>
      <c r="M34" s="67">
        <f t="shared" si="1"/>
        <v>0</v>
      </c>
      <c r="N34" s="83">
        <f t="shared" si="2"/>
        <v>0</v>
      </c>
      <c r="O34" s="74"/>
      <c r="P34" s="75">
        <v>0</v>
      </c>
    </row>
    <row r="35" spans="1:246" ht="32.25" customHeight="1" x14ac:dyDescent="0.2">
      <c r="A35" s="64"/>
      <c r="B35" s="48" t="s">
        <v>81</v>
      </c>
      <c r="C35" s="65"/>
      <c r="D35" s="66"/>
      <c r="E35" s="90"/>
      <c r="F35" s="91"/>
      <c r="G35" s="91"/>
      <c r="H35" s="91"/>
      <c r="I35" s="91"/>
      <c r="J35" s="91"/>
      <c r="K35" s="91"/>
      <c r="L35" s="90"/>
      <c r="M35" s="67"/>
      <c r="N35" s="68"/>
      <c r="O35" s="92"/>
      <c r="P35" s="70"/>
    </row>
    <row r="36" spans="1:246" s="96" customFormat="1" ht="60" customHeight="1" outlineLevel="1" x14ac:dyDescent="0.2">
      <c r="A36" s="55" t="s">
        <v>82</v>
      </c>
      <c r="B36" s="56" t="s">
        <v>83</v>
      </c>
      <c r="C36" s="57" t="s">
        <v>39</v>
      </c>
      <c r="D36" s="93" t="s">
        <v>40</v>
      </c>
      <c r="E36" s="94">
        <v>30</v>
      </c>
      <c r="F36" s="94">
        <v>9</v>
      </c>
      <c r="G36" s="94">
        <v>6</v>
      </c>
      <c r="H36" s="94">
        <v>3</v>
      </c>
      <c r="I36" s="94">
        <v>4</v>
      </c>
      <c r="J36" s="94">
        <v>4</v>
      </c>
      <c r="K36" s="94">
        <v>5</v>
      </c>
      <c r="L36" s="94">
        <v>12</v>
      </c>
      <c r="M36" s="67">
        <f>E36+F36+G36+H36+I36+J36+K36+L36</f>
        <v>73</v>
      </c>
      <c r="N36" s="73">
        <f t="shared" ref="N36:N49" si="4">M36</f>
        <v>73</v>
      </c>
      <c r="O36" s="74">
        <v>73</v>
      </c>
      <c r="P36" s="95">
        <v>79</v>
      </c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</row>
    <row r="37" spans="1:246" ht="18" customHeight="1" outlineLevel="1" x14ac:dyDescent="0.2">
      <c r="A37" s="55" t="s">
        <v>84</v>
      </c>
      <c r="B37" s="56" t="s">
        <v>85</v>
      </c>
      <c r="C37" s="57" t="s">
        <v>39</v>
      </c>
      <c r="D37" s="93" t="s">
        <v>40</v>
      </c>
      <c r="E37" s="88">
        <v>30</v>
      </c>
      <c r="F37" s="88">
        <v>9</v>
      </c>
      <c r="G37" s="88">
        <v>6</v>
      </c>
      <c r="H37" s="88">
        <v>3</v>
      </c>
      <c r="I37" s="88">
        <v>4</v>
      </c>
      <c r="J37" s="88">
        <v>4</v>
      </c>
      <c r="K37" s="88">
        <v>5</v>
      </c>
      <c r="L37" s="88">
        <v>12</v>
      </c>
      <c r="M37" s="67">
        <f>E37+F37+G37+H37+I37+J37+K37+L37</f>
        <v>73</v>
      </c>
      <c r="N37" s="73">
        <f t="shared" si="4"/>
        <v>73</v>
      </c>
      <c r="O37" s="74">
        <v>73</v>
      </c>
      <c r="P37" s="95">
        <v>79</v>
      </c>
    </row>
    <row r="38" spans="1:246" ht="18" customHeight="1" outlineLevel="1" x14ac:dyDescent="0.2">
      <c r="A38" s="55"/>
      <c r="B38" s="77" t="s">
        <v>86</v>
      </c>
      <c r="C38" s="57"/>
      <c r="D38" s="93"/>
      <c r="E38" s="88"/>
      <c r="F38" s="88"/>
      <c r="G38" s="88"/>
      <c r="H38" s="88"/>
      <c r="I38" s="88"/>
      <c r="J38" s="88"/>
      <c r="K38" s="88"/>
      <c r="L38" s="88"/>
      <c r="M38" s="67">
        <f t="shared" ref="M38:M49" si="5">E38+F38+G38+H38+I38+J38+K38+L38</f>
        <v>0</v>
      </c>
      <c r="N38" s="73">
        <f t="shared" si="4"/>
        <v>0</v>
      </c>
      <c r="O38" s="84"/>
      <c r="P38" s="97">
        <v>0</v>
      </c>
    </row>
    <row r="39" spans="1:246" ht="18" customHeight="1" outlineLevel="1" x14ac:dyDescent="0.2">
      <c r="A39" s="55" t="s">
        <v>87</v>
      </c>
      <c r="B39" s="56" t="s">
        <v>88</v>
      </c>
      <c r="C39" s="57" t="s">
        <v>39</v>
      </c>
      <c r="D39" s="93" t="s">
        <v>40</v>
      </c>
      <c r="E39" s="88">
        <v>1</v>
      </c>
      <c r="F39" s="88"/>
      <c r="G39" s="88"/>
      <c r="H39" s="88"/>
      <c r="I39" s="88"/>
      <c r="J39" s="88"/>
      <c r="K39" s="88"/>
      <c r="L39" s="88"/>
      <c r="M39" s="67">
        <f t="shared" si="5"/>
        <v>1</v>
      </c>
      <c r="N39" s="73">
        <f t="shared" si="4"/>
        <v>1</v>
      </c>
      <c r="O39" s="74">
        <v>1</v>
      </c>
      <c r="P39" s="95">
        <v>1</v>
      </c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46" ht="18" customHeight="1" outlineLevel="1" x14ac:dyDescent="0.2">
      <c r="A40" s="55" t="s">
        <v>89</v>
      </c>
      <c r="B40" s="56" t="s">
        <v>90</v>
      </c>
      <c r="C40" s="57" t="s">
        <v>39</v>
      </c>
      <c r="D40" s="93" t="s">
        <v>40</v>
      </c>
      <c r="E40" s="88">
        <v>1</v>
      </c>
      <c r="F40" s="88"/>
      <c r="G40" s="88"/>
      <c r="H40" s="88"/>
      <c r="I40" s="88"/>
      <c r="J40" s="88"/>
      <c r="K40" s="88"/>
      <c r="L40" s="88"/>
      <c r="M40" s="67">
        <f t="shared" si="5"/>
        <v>1</v>
      </c>
      <c r="N40" s="73">
        <f t="shared" si="4"/>
        <v>1</v>
      </c>
      <c r="O40" s="74">
        <v>1</v>
      </c>
      <c r="P40" s="95">
        <v>1</v>
      </c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46" ht="18" customHeight="1" outlineLevel="1" x14ac:dyDescent="0.2">
      <c r="A41" s="55" t="s">
        <v>91</v>
      </c>
      <c r="B41" s="56" t="s">
        <v>92</v>
      </c>
      <c r="C41" s="57" t="s">
        <v>39</v>
      </c>
      <c r="D41" s="93" t="s">
        <v>40</v>
      </c>
      <c r="E41" s="88">
        <v>15</v>
      </c>
      <c r="F41" s="88">
        <v>5</v>
      </c>
      <c r="G41" s="88">
        <v>2</v>
      </c>
      <c r="H41" s="88">
        <v>2</v>
      </c>
      <c r="I41" s="88">
        <v>3</v>
      </c>
      <c r="J41" s="88">
        <v>2</v>
      </c>
      <c r="K41" s="88">
        <v>2</v>
      </c>
      <c r="L41" s="88">
        <v>8</v>
      </c>
      <c r="M41" s="67">
        <f t="shared" si="5"/>
        <v>39</v>
      </c>
      <c r="N41" s="73">
        <f t="shared" si="4"/>
        <v>39</v>
      </c>
      <c r="O41" s="74">
        <v>39</v>
      </c>
      <c r="P41" s="95">
        <v>44</v>
      </c>
    </row>
    <row r="42" spans="1:246" ht="19.5" customHeight="1" outlineLevel="1" x14ac:dyDescent="0.2">
      <c r="A42" s="55" t="s">
        <v>93</v>
      </c>
      <c r="B42" s="56" t="s">
        <v>90</v>
      </c>
      <c r="C42" s="57" t="s">
        <v>39</v>
      </c>
      <c r="D42" s="93" t="s">
        <v>40</v>
      </c>
      <c r="E42" s="88">
        <v>15</v>
      </c>
      <c r="F42" s="88">
        <v>5</v>
      </c>
      <c r="G42" s="88">
        <v>2</v>
      </c>
      <c r="H42" s="88">
        <v>2</v>
      </c>
      <c r="I42" s="88">
        <v>3</v>
      </c>
      <c r="J42" s="88">
        <v>2</v>
      </c>
      <c r="K42" s="88">
        <v>2</v>
      </c>
      <c r="L42" s="88">
        <v>8</v>
      </c>
      <c r="M42" s="67">
        <f t="shared" si="5"/>
        <v>39</v>
      </c>
      <c r="N42" s="73">
        <f t="shared" si="4"/>
        <v>39</v>
      </c>
      <c r="O42" s="74">
        <v>39</v>
      </c>
      <c r="P42" s="95">
        <v>44</v>
      </c>
    </row>
    <row r="43" spans="1:246" ht="18" customHeight="1" outlineLevel="1" x14ac:dyDescent="0.2">
      <c r="A43" s="55" t="s">
        <v>94</v>
      </c>
      <c r="B43" s="56" t="s">
        <v>95</v>
      </c>
      <c r="C43" s="57" t="s">
        <v>39</v>
      </c>
      <c r="D43" s="93" t="s">
        <v>40</v>
      </c>
      <c r="E43" s="88">
        <v>6</v>
      </c>
      <c r="F43" s="88">
        <v>3</v>
      </c>
      <c r="G43" s="88">
        <v>2</v>
      </c>
      <c r="H43" s="88">
        <v>1</v>
      </c>
      <c r="I43" s="88">
        <v>1</v>
      </c>
      <c r="J43" s="88">
        <v>2</v>
      </c>
      <c r="K43" s="88">
        <v>2</v>
      </c>
      <c r="L43" s="88">
        <v>2</v>
      </c>
      <c r="M43" s="67">
        <f t="shared" si="5"/>
        <v>19</v>
      </c>
      <c r="N43" s="73">
        <f t="shared" si="4"/>
        <v>19</v>
      </c>
      <c r="O43" s="74">
        <v>19</v>
      </c>
      <c r="P43" s="95">
        <v>19</v>
      </c>
    </row>
    <row r="44" spans="1:246" ht="18" customHeight="1" outlineLevel="1" x14ac:dyDescent="0.2">
      <c r="A44" s="55" t="s">
        <v>96</v>
      </c>
      <c r="B44" s="56" t="s">
        <v>90</v>
      </c>
      <c r="C44" s="57" t="s">
        <v>39</v>
      </c>
      <c r="D44" s="93" t="s">
        <v>40</v>
      </c>
      <c r="E44" s="88">
        <v>6</v>
      </c>
      <c r="F44" s="88">
        <v>3</v>
      </c>
      <c r="G44" s="88">
        <v>2</v>
      </c>
      <c r="H44" s="88">
        <v>1</v>
      </c>
      <c r="I44" s="88">
        <v>1</v>
      </c>
      <c r="J44" s="88">
        <v>2</v>
      </c>
      <c r="K44" s="88">
        <v>2</v>
      </c>
      <c r="L44" s="88">
        <v>2</v>
      </c>
      <c r="M44" s="67">
        <f t="shared" si="5"/>
        <v>19</v>
      </c>
      <c r="N44" s="73">
        <f t="shared" si="4"/>
        <v>19</v>
      </c>
      <c r="O44" s="74">
        <v>19</v>
      </c>
      <c r="P44" s="95">
        <v>19</v>
      </c>
    </row>
    <row r="45" spans="1:246" ht="18" customHeight="1" outlineLevel="1" x14ac:dyDescent="0.2">
      <c r="A45" s="55" t="s">
        <v>97</v>
      </c>
      <c r="B45" s="56" t="s">
        <v>98</v>
      </c>
      <c r="C45" s="57" t="s">
        <v>39</v>
      </c>
      <c r="D45" s="93" t="s">
        <v>40</v>
      </c>
      <c r="E45" s="88"/>
      <c r="F45" s="88"/>
      <c r="G45" s="88"/>
      <c r="H45" s="88"/>
      <c r="I45" s="88"/>
      <c r="J45" s="88"/>
      <c r="K45" s="88"/>
      <c r="L45" s="88"/>
      <c r="M45" s="67">
        <f t="shared" si="5"/>
        <v>0</v>
      </c>
      <c r="N45" s="73">
        <f t="shared" si="4"/>
        <v>0</v>
      </c>
      <c r="O45" s="74"/>
      <c r="P45" s="95">
        <v>0</v>
      </c>
    </row>
    <row r="46" spans="1:246" ht="18" customHeight="1" outlineLevel="1" x14ac:dyDescent="0.2">
      <c r="A46" s="55" t="s">
        <v>99</v>
      </c>
      <c r="B46" s="56" t="s">
        <v>90</v>
      </c>
      <c r="C46" s="57" t="s">
        <v>39</v>
      </c>
      <c r="D46" s="93" t="s">
        <v>40</v>
      </c>
      <c r="E46" s="88"/>
      <c r="F46" s="88"/>
      <c r="G46" s="88"/>
      <c r="H46" s="88"/>
      <c r="I46" s="88"/>
      <c r="J46" s="88"/>
      <c r="K46" s="88"/>
      <c r="L46" s="88"/>
      <c r="M46" s="67">
        <f t="shared" si="5"/>
        <v>0</v>
      </c>
      <c r="N46" s="73">
        <f t="shared" si="4"/>
        <v>0</v>
      </c>
      <c r="O46" s="74"/>
      <c r="P46" s="95">
        <v>0</v>
      </c>
    </row>
    <row r="47" spans="1:246" ht="29.25" customHeight="1" outlineLevel="1" x14ac:dyDescent="0.2">
      <c r="A47" s="55" t="s">
        <v>100</v>
      </c>
      <c r="B47" s="56" t="s">
        <v>101</v>
      </c>
      <c r="C47" s="57" t="s">
        <v>39</v>
      </c>
      <c r="D47" s="93" t="s">
        <v>40</v>
      </c>
      <c r="E47" s="88">
        <v>1</v>
      </c>
      <c r="F47" s="88"/>
      <c r="G47" s="88"/>
      <c r="H47" s="88"/>
      <c r="I47" s="88"/>
      <c r="J47" s="88"/>
      <c r="K47" s="88"/>
      <c r="L47" s="88"/>
      <c r="M47" s="67">
        <f t="shared" si="5"/>
        <v>1</v>
      </c>
      <c r="N47" s="73">
        <f t="shared" si="4"/>
        <v>1</v>
      </c>
      <c r="O47" s="74">
        <v>1</v>
      </c>
      <c r="P47" s="95">
        <v>1</v>
      </c>
    </row>
    <row r="48" spans="1:246" ht="18" customHeight="1" outlineLevel="1" x14ac:dyDescent="0.2">
      <c r="A48" s="55" t="s">
        <v>102</v>
      </c>
      <c r="B48" s="56" t="s">
        <v>103</v>
      </c>
      <c r="C48" s="57" t="s">
        <v>39</v>
      </c>
      <c r="D48" s="93" t="s">
        <v>40</v>
      </c>
      <c r="E48" s="88">
        <v>1</v>
      </c>
      <c r="F48" s="88"/>
      <c r="G48" s="88"/>
      <c r="H48" s="88"/>
      <c r="I48" s="88"/>
      <c r="J48" s="88"/>
      <c r="K48" s="88"/>
      <c r="L48" s="88"/>
      <c r="M48" s="67">
        <f t="shared" si="5"/>
        <v>1</v>
      </c>
      <c r="N48" s="73">
        <f t="shared" si="4"/>
        <v>1</v>
      </c>
      <c r="O48" s="74">
        <v>1</v>
      </c>
      <c r="P48" s="95">
        <v>1</v>
      </c>
    </row>
    <row r="49" spans="1:26" ht="25.5" x14ac:dyDescent="0.3">
      <c r="A49" s="55" t="s">
        <v>104</v>
      </c>
      <c r="B49" s="56" t="s">
        <v>105</v>
      </c>
      <c r="C49" s="57" t="s">
        <v>39</v>
      </c>
      <c r="D49" s="93" t="s">
        <v>106</v>
      </c>
      <c r="E49" s="88">
        <v>791</v>
      </c>
      <c r="F49" s="88"/>
      <c r="G49" s="88"/>
      <c r="H49" s="88"/>
      <c r="I49" s="88"/>
      <c r="J49" s="88"/>
      <c r="K49" s="88"/>
      <c r="L49" s="88"/>
      <c r="M49" s="67">
        <f t="shared" si="5"/>
        <v>791</v>
      </c>
      <c r="N49" s="73">
        <f t="shared" si="4"/>
        <v>791</v>
      </c>
      <c r="O49" s="74">
        <v>791</v>
      </c>
      <c r="P49" s="95">
        <v>725</v>
      </c>
      <c r="Q49" s="54"/>
      <c r="R49" s="54"/>
    </row>
    <row r="50" spans="1:26" ht="16.5" x14ac:dyDescent="0.2">
      <c r="A50" s="64"/>
      <c r="B50" s="48" t="s">
        <v>107</v>
      </c>
      <c r="C50" s="65"/>
      <c r="D50" s="66"/>
      <c r="E50" s="98"/>
      <c r="F50" s="98"/>
      <c r="G50" s="98"/>
      <c r="H50" s="98"/>
      <c r="I50" s="98"/>
      <c r="J50" s="98"/>
      <c r="K50" s="98"/>
      <c r="L50" s="98"/>
      <c r="M50" s="67"/>
      <c r="N50" s="68"/>
      <c r="O50" s="92"/>
      <c r="P50" s="70"/>
    </row>
    <row r="51" spans="1:26" ht="38.25" x14ac:dyDescent="0.2">
      <c r="A51" s="99">
        <v>38</v>
      </c>
      <c r="B51" s="100" t="s">
        <v>108</v>
      </c>
      <c r="C51" s="101" t="s">
        <v>109</v>
      </c>
      <c r="D51" s="101" t="s">
        <v>110</v>
      </c>
      <c r="E51" s="102">
        <v>95.9</v>
      </c>
      <c r="F51" s="102">
        <v>23.2</v>
      </c>
      <c r="G51" s="102">
        <v>16.100000000000001</v>
      </c>
      <c r="H51" s="102">
        <v>20.9</v>
      </c>
      <c r="I51" s="102">
        <v>23.7</v>
      </c>
      <c r="J51" s="102">
        <v>15.1</v>
      </c>
      <c r="K51" s="102">
        <v>27</v>
      </c>
      <c r="L51" s="102">
        <v>22</v>
      </c>
      <c r="M51" s="60">
        <f>SUM(E51:L51)</f>
        <v>243.9</v>
      </c>
      <c r="N51" s="61">
        <f t="shared" ref="N51:N71" si="6">M51</f>
        <v>243.9</v>
      </c>
      <c r="O51" s="103"/>
      <c r="P51" s="63">
        <v>243.9</v>
      </c>
    </row>
    <row r="52" spans="1:26" ht="38.25" x14ac:dyDescent="0.2">
      <c r="A52" s="99">
        <v>39</v>
      </c>
      <c r="B52" s="100" t="s">
        <v>111</v>
      </c>
      <c r="C52" s="101" t="s">
        <v>109</v>
      </c>
      <c r="D52" s="101" t="s">
        <v>110</v>
      </c>
      <c r="E52" s="102">
        <v>93.5</v>
      </c>
      <c r="F52" s="102">
        <v>21.7</v>
      </c>
      <c r="G52" s="102">
        <v>15.2</v>
      </c>
      <c r="H52" s="102">
        <v>9.1999999999999993</v>
      </c>
      <c r="I52" s="102">
        <v>18.600000000000001</v>
      </c>
      <c r="J52" s="102">
        <v>12.5</v>
      </c>
      <c r="K52" s="102">
        <v>13</v>
      </c>
      <c r="L52" s="104">
        <v>16</v>
      </c>
      <c r="M52" s="60">
        <f>SUM(E52:L52)</f>
        <v>199.7</v>
      </c>
      <c r="N52" s="61">
        <f t="shared" si="6"/>
        <v>199.7</v>
      </c>
      <c r="O52" s="103"/>
      <c r="P52" s="63">
        <v>199.73999999999998</v>
      </c>
    </row>
    <row r="53" spans="1:26" ht="38.25" x14ac:dyDescent="0.2">
      <c r="A53" s="99">
        <v>40</v>
      </c>
      <c r="B53" s="257" t="s">
        <v>112</v>
      </c>
      <c r="C53" s="105" t="s">
        <v>113</v>
      </c>
      <c r="D53" s="106" t="s">
        <v>114</v>
      </c>
      <c r="E53" s="107">
        <v>10.76</v>
      </c>
      <c r="F53" s="107">
        <v>2.12</v>
      </c>
      <c r="G53" s="107">
        <v>2.5099999999999998</v>
      </c>
      <c r="H53" s="107">
        <v>1.42</v>
      </c>
      <c r="I53" s="107">
        <v>2.35</v>
      </c>
      <c r="J53" s="107">
        <v>1.86</v>
      </c>
      <c r="K53" s="107">
        <v>3.37</v>
      </c>
      <c r="L53" s="107">
        <v>2.56</v>
      </c>
      <c r="M53" s="108">
        <f t="shared" ref="M53:M67" si="7">SUM(E53:L53)</f>
        <v>26.95</v>
      </c>
      <c r="N53" s="109">
        <f t="shared" si="6"/>
        <v>26.95</v>
      </c>
      <c r="O53" s="110"/>
      <c r="P53" s="111">
        <v>26.95</v>
      </c>
    </row>
    <row r="54" spans="1:26" ht="38.25" x14ac:dyDescent="0.2">
      <c r="A54" s="99">
        <v>41</v>
      </c>
      <c r="B54" s="257"/>
      <c r="C54" s="105" t="s">
        <v>113</v>
      </c>
      <c r="D54" s="106" t="s">
        <v>115</v>
      </c>
      <c r="E54" s="107">
        <v>2.7</v>
      </c>
      <c r="F54" s="107">
        <v>0.5</v>
      </c>
      <c r="G54" s="107">
        <v>0.6</v>
      </c>
      <c r="H54" s="107">
        <v>0.4</v>
      </c>
      <c r="I54" s="107">
        <v>0.6</v>
      </c>
      <c r="J54" s="107">
        <v>0.5</v>
      </c>
      <c r="K54" s="107">
        <v>0.9</v>
      </c>
      <c r="L54" s="107">
        <v>0.7</v>
      </c>
      <c r="M54" s="108">
        <f>SUM(E54:L54)</f>
        <v>6.9</v>
      </c>
      <c r="N54" s="109">
        <f t="shared" si="6"/>
        <v>6.9</v>
      </c>
      <c r="O54" s="110"/>
      <c r="P54" s="111">
        <v>6.9</v>
      </c>
    </row>
    <row r="55" spans="1:26" ht="38.25" x14ac:dyDescent="0.2">
      <c r="A55" s="99">
        <v>42</v>
      </c>
      <c r="B55" s="258" t="s">
        <v>116</v>
      </c>
      <c r="C55" s="105" t="s">
        <v>113</v>
      </c>
      <c r="D55" s="106" t="s">
        <v>117</v>
      </c>
      <c r="E55" s="107"/>
      <c r="F55" s="107"/>
      <c r="G55" s="107"/>
      <c r="H55" s="107"/>
      <c r="I55" s="107"/>
      <c r="J55" s="107"/>
      <c r="K55" s="107"/>
      <c r="L55" s="107"/>
      <c r="M55" s="108">
        <f t="shared" si="7"/>
        <v>0</v>
      </c>
      <c r="N55" s="109">
        <f t="shared" si="6"/>
        <v>0</v>
      </c>
      <c r="O55" s="110"/>
      <c r="P55" s="111">
        <v>0</v>
      </c>
    </row>
    <row r="56" spans="1:26" ht="38.25" x14ac:dyDescent="0.2">
      <c r="A56" s="99">
        <v>43</v>
      </c>
      <c r="B56" s="259"/>
      <c r="C56" s="105" t="s">
        <v>113</v>
      </c>
      <c r="D56" s="106" t="s">
        <v>115</v>
      </c>
      <c r="E56" s="107"/>
      <c r="F56" s="107"/>
      <c r="G56" s="107"/>
      <c r="H56" s="107"/>
      <c r="I56" s="107"/>
      <c r="J56" s="107"/>
      <c r="K56" s="107"/>
      <c r="L56" s="107"/>
      <c r="M56" s="108">
        <f t="shared" si="7"/>
        <v>0</v>
      </c>
      <c r="N56" s="109">
        <f t="shared" si="6"/>
        <v>0</v>
      </c>
      <c r="O56" s="62"/>
      <c r="P56" s="111">
        <v>0</v>
      </c>
    </row>
    <row r="57" spans="1:26" ht="25.5" x14ac:dyDescent="0.2">
      <c r="A57" s="99">
        <v>44</v>
      </c>
      <c r="B57" s="56" t="s">
        <v>118</v>
      </c>
      <c r="C57" s="57" t="s">
        <v>39</v>
      </c>
      <c r="D57" s="78" t="s">
        <v>119</v>
      </c>
      <c r="E57" s="88">
        <v>194728</v>
      </c>
      <c r="F57" s="88">
        <v>35798</v>
      </c>
      <c r="G57" s="88">
        <v>30293</v>
      </c>
      <c r="H57" s="88">
        <v>20581</v>
      </c>
      <c r="I57" s="88">
        <v>27596</v>
      </c>
      <c r="J57" s="88">
        <v>22456</v>
      </c>
      <c r="K57" s="88">
        <v>39905</v>
      </c>
      <c r="L57" s="88">
        <v>36956</v>
      </c>
      <c r="M57" s="67">
        <f t="shared" si="7"/>
        <v>408313</v>
      </c>
      <c r="N57" s="73">
        <f t="shared" si="6"/>
        <v>408313</v>
      </c>
      <c r="O57" s="62"/>
      <c r="P57" s="75">
        <v>403662.7</v>
      </c>
    </row>
    <row r="58" spans="1:26" ht="25.5" x14ac:dyDescent="0.2">
      <c r="A58" s="99">
        <v>45</v>
      </c>
      <c r="B58" s="56" t="s">
        <v>120</v>
      </c>
      <c r="C58" s="57" t="s">
        <v>39</v>
      </c>
      <c r="D58" s="78" t="s">
        <v>40</v>
      </c>
      <c r="E58" s="88">
        <v>1</v>
      </c>
      <c r="F58" s="88">
        <v>1</v>
      </c>
      <c r="G58" s="88">
        <v>1</v>
      </c>
      <c r="H58" s="88"/>
      <c r="I58" s="88"/>
      <c r="J58" s="88">
        <v>1</v>
      </c>
      <c r="K58" s="88">
        <v>3</v>
      </c>
      <c r="L58" s="88"/>
      <c r="M58" s="67">
        <f t="shared" si="7"/>
        <v>7</v>
      </c>
      <c r="N58" s="73">
        <f t="shared" si="6"/>
        <v>7</v>
      </c>
      <c r="O58" s="62"/>
      <c r="P58" s="75">
        <v>7</v>
      </c>
    </row>
    <row r="59" spans="1:26" ht="25.5" x14ac:dyDescent="0.2">
      <c r="A59" s="99">
        <v>46</v>
      </c>
      <c r="B59" s="112" t="s">
        <v>121</v>
      </c>
      <c r="C59" s="57" t="s">
        <v>39</v>
      </c>
      <c r="D59" s="78" t="s">
        <v>40</v>
      </c>
      <c r="E59" s="85">
        <v>8</v>
      </c>
      <c r="F59" s="85">
        <v>2</v>
      </c>
      <c r="G59" s="85">
        <v>3</v>
      </c>
      <c r="H59" s="85">
        <v>1</v>
      </c>
      <c r="I59" s="85">
        <v>4</v>
      </c>
      <c r="J59" s="85">
        <v>4</v>
      </c>
      <c r="K59" s="85">
        <v>6</v>
      </c>
      <c r="L59" s="85">
        <v>4</v>
      </c>
      <c r="M59" s="67">
        <f t="shared" si="7"/>
        <v>32</v>
      </c>
      <c r="N59" s="73">
        <f t="shared" si="6"/>
        <v>32</v>
      </c>
      <c r="O59" s="74">
        <v>32</v>
      </c>
      <c r="P59" s="75">
        <v>32</v>
      </c>
    </row>
    <row r="60" spans="1:26" ht="25.5" x14ac:dyDescent="0.2">
      <c r="A60" s="99">
        <v>47</v>
      </c>
      <c r="B60" s="112" t="s">
        <v>122</v>
      </c>
      <c r="C60" s="57" t="s">
        <v>39</v>
      </c>
      <c r="D60" s="78" t="s">
        <v>40</v>
      </c>
      <c r="E60" s="85">
        <v>5</v>
      </c>
      <c r="F60" s="85">
        <v>1</v>
      </c>
      <c r="G60" s="85">
        <v>1</v>
      </c>
      <c r="H60" s="85">
        <v>1</v>
      </c>
      <c r="I60" s="85">
        <v>4</v>
      </c>
      <c r="J60" s="85">
        <v>3</v>
      </c>
      <c r="K60" s="85">
        <v>3</v>
      </c>
      <c r="L60" s="85">
        <v>3</v>
      </c>
      <c r="M60" s="67">
        <f t="shared" si="7"/>
        <v>21</v>
      </c>
      <c r="N60" s="73">
        <f>M60</f>
        <v>21</v>
      </c>
      <c r="O60" s="74">
        <v>21</v>
      </c>
      <c r="P60" s="75">
        <v>26</v>
      </c>
    </row>
    <row r="61" spans="1:26" ht="25.5" x14ac:dyDescent="0.2">
      <c r="A61" s="99">
        <v>48</v>
      </c>
      <c r="B61" s="112" t="s">
        <v>123</v>
      </c>
      <c r="C61" s="57" t="s">
        <v>39</v>
      </c>
      <c r="D61" s="78" t="s">
        <v>119</v>
      </c>
      <c r="E61" s="85">
        <v>8580</v>
      </c>
      <c r="F61" s="85">
        <v>1307</v>
      </c>
      <c r="G61" s="85">
        <v>1614</v>
      </c>
      <c r="H61" s="85">
        <v>2286</v>
      </c>
      <c r="I61" s="85">
        <v>1009</v>
      </c>
      <c r="J61" s="85">
        <v>886</v>
      </c>
      <c r="K61" s="85">
        <v>1850</v>
      </c>
      <c r="L61" s="85">
        <v>1038</v>
      </c>
      <c r="M61" s="67">
        <f t="shared" si="7"/>
        <v>18570</v>
      </c>
      <c r="N61" s="113">
        <f t="shared" si="6"/>
        <v>18570</v>
      </c>
      <c r="O61" s="74">
        <v>18570</v>
      </c>
      <c r="P61" s="75">
        <v>32130</v>
      </c>
    </row>
    <row r="62" spans="1:26" ht="25.5" x14ac:dyDescent="0.2">
      <c r="A62" s="99">
        <v>49</v>
      </c>
      <c r="B62" s="112" t="s">
        <v>124</v>
      </c>
      <c r="C62" s="57" t="s">
        <v>39</v>
      </c>
      <c r="D62" s="78" t="s">
        <v>119</v>
      </c>
      <c r="E62" s="85">
        <v>730</v>
      </c>
      <c r="F62" s="85">
        <v>280</v>
      </c>
      <c r="G62" s="85">
        <v>140</v>
      </c>
      <c r="H62" s="85">
        <v>200</v>
      </c>
      <c r="I62" s="85">
        <v>75</v>
      </c>
      <c r="J62" s="85">
        <v>75</v>
      </c>
      <c r="K62" s="85">
        <v>250</v>
      </c>
      <c r="L62" s="85">
        <v>50</v>
      </c>
      <c r="M62" s="67">
        <f t="shared" si="7"/>
        <v>1800</v>
      </c>
      <c r="N62" s="113">
        <f t="shared" si="6"/>
        <v>1800</v>
      </c>
      <c r="O62" s="74">
        <v>1800</v>
      </c>
      <c r="P62" s="75">
        <v>5610</v>
      </c>
    </row>
    <row r="63" spans="1:26" ht="33" customHeight="1" x14ac:dyDescent="0.2">
      <c r="A63" s="99">
        <v>50</v>
      </c>
      <c r="B63" s="112" t="s">
        <v>125</v>
      </c>
      <c r="C63" s="57" t="s">
        <v>39</v>
      </c>
      <c r="D63" s="78" t="s">
        <v>119</v>
      </c>
      <c r="E63" s="85">
        <v>350</v>
      </c>
      <c r="F63" s="85">
        <v>445</v>
      </c>
      <c r="G63" s="85">
        <v>175</v>
      </c>
      <c r="H63" s="85">
        <v>110</v>
      </c>
      <c r="I63" s="85"/>
      <c r="J63" s="85"/>
      <c r="K63" s="85">
        <v>420</v>
      </c>
      <c r="L63" s="85"/>
      <c r="M63" s="67">
        <f t="shared" si="7"/>
        <v>1500</v>
      </c>
      <c r="N63" s="113">
        <f t="shared" si="6"/>
        <v>1500</v>
      </c>
      <c r="O63" s="74">
        <v>1500</v>
      </c>
      <c r="P63" s="75">
        <v>210</v>
      </c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25.5" x14ac:dyDescent="0.2">
      <c r="A64" s="99">
        <v>51</v>
      </c>
      <c r="B64" s="112" t="s">
        <v>126</v>
      </c>
      <c r="C64" s="57" t="s">
        <v>39</v>
      </c>
      <c r="D64" s="78" t="s">
        <v>119</v>
      </c>
      <c r="E64" s="88">
        <v>73286</v>
      </c>
      <c r="F64" s="88">
        <v>30920</v>
      </c>
      <c r="G64" s="88">
        <v>14432</v>
      </c>
      <c r="H64" s="88">
        <v>7819</v>
      </c>
      <c r="I64" s="88">
        <v>15035</v>
      </c>
      <c r="J64" s="88">
        <v>13580</v>
      </c>
      <c r="K64" s="88">
        <v>28546</v>
      </c>
      <c r="L64" s="88">
        <v>17082</v>
      </c>
      <c r="M64" s="67">
        <f t="shared" si="7"/>
        <v>200700</v>
      </c>
      <c r="N64" s="73">
        <f t="shared" si="6"/>
        <v>200700</v>
      </c>
      <c r="O64" s="74">
        <v>200700</v>
      </c>
      <c r="P64" s="75">
        <v>200700</v>
      </c>
    </row>
    <row r="65" spans="1:26" ht="25.5" x14ac:dyDescent="0.2">
      <c r="A65" s="99">
        <v>52</v>
      </c>
      <c r="B65" s="112" t="s">
        <v>127</v>
      </c>
      <c r="C65" s="57" t="s">
        <v>39</v>
      </c>
      <c r="D65" s="78" t="s">
        <v>119</v>
      </c>
      <c r="E65" s="88">
        <v>10540</v>
      </c>
      <c r="F65" s="88">
        <v>4318</v>
      </c>
      <c r="G65" s="88">
        <v>2200</v>
      </c>
      <c r="H65" s="88">
        <v>1200</v>
      </c>
      <c r="I65" s="88">
        <v>1780</v>
      </c>
      <c r="J65" s="88">
        <v>2100</v>
      </c>
      <c r="K65" s="88">
        <v>3617</v>
      </c>
      <c r="L65" s="114">
        <v>2600</v>
      </c>
      <c r="M65" s="67">
        <f t="shared" si="7"/>
        <v>28355</v>
      </c>
      <c r="N65" s="73">
        <f t="shared" si="6"/>
        <v>28355</v>
      </c>
      <c r="O65" s="74">
        <v>28400</v>
      </c>
      <c r="P65" s="75">
        <v>28975</v>
      </c>
    </row>
    <row r="66" spans="1:26" ht="38.25" x14ac:dyDescent="0.2">
      <c r="A66" s="99">
        <v>53</v>
      </c>
      <c r="B66" s="112" t="s">
        <v>128</v>
      </c>
      <c r="C66" s="57" t="s">
        <v>39</v>
      </c>
      <c r="D66" s="78" t="s">
        <v>119</v>
      </c>
      <c r="E66" s="88"/>
      <c r="F66" s="88"/>
      <c r="G66" s="88"/>
      <c r="H66" s="88"/>
      <c r="I66" s="88">
        <v>220</v>
      </c>
      <c r="J66" s="88">
        <v>100</v>
      </c>
      <c r="K66" s="88">
        <v>300</v>
      </c>
      <c r="L66" s="88"/>
      <c r="M66" s="67">
        <f t="shared" si="7"/>
        <v>620</v>
      </c>
      <c r="N66" s="73">
        <f t="shared" si="6"/>
        <v>620</v>
      </c>
      <c r="O66" s="74">
        <v>600</v>
      </c>
      <c r="P66" s="75">
        <v>100</v>
      </c>
    </row>
    <row r="67" spans="1:26" ht="25.5" x14ac:dyDescent="0.2">
      <c r="A67" s="99">
        <v>54</v>
      </c>
      <c r="B67" s="112" t="s">
        <v>129</v>
      </c>
      <c r="C67" s="57" t="s">
        <v>39</v>
      </c>
      <c r="D67" s="78" t="s">
        <v>40</v>
      </c>
      <c r="E67" s="88"/>
      <c r="F67" s="88"/>
      <c r="G67" s="88"/>
      <c r="H67" s="88"/>
      <c r="I67" s="88"/>
      <c r="J67" s="88"/>
      <c r="K67" s="88">
        <v>1</v>
      </c>
      <c r="L67" s="88"/>
      <c r="M67" s="67">
        <f t="shared" si="7"/>
        <v>1</v>
      </c>
      <c r="N67" s="73">
        <f t="shared" si="6"/>
        <v>1</v>
      </c>
      <c r="O67" s="62"/>
      <c r="P67" s="75">
        <v>1</v>
      </c>
    </row>
    <row r="68" spans="1:26" ht="25.5" x14ac:dyDescent="0.2">
      <c r="A68" s="99">
        <v>55</v>
      </c>
      <c r="B68" s="112" t="s">
        <v>130</v>
      </c>
      <c r="C68" s="57" t="s">
        <v>39</v>
      </c>
      <c r="D68" s="78" t="s">
        <v>119</v>
      </c>
      <c r="E68" s="88">
        <v>700</v>
      </c>
      <c r="F68" s="88"/>
      <c r="G68" s="88"/>
      <c r="H68" s="88"/>
      <c r="I68" s="88"/>
      <c r="J68" s="88"/>
      <c r="K68" s="88"/>
      <c r="L68" s="88"/>
      <c r="M68" s="67">
        <f>SUM(E68:L68)</f>
        <v>700</v>
      </c>
      <c r="N68" s="73">
        <f t="shared" si="6"/>
        <v>700</v>
      </c>
      <c r="O68" s="62">
        <v>700</v>
      </c>
      <c r="P68" s="75">
        <v>700</v>
      </c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25.5" x14ac:dyDescent="0.2">
      <c r="A69" s="99">
        <v>56</v>
      </c>
      <c r="B69" s="112" t="s">
        <v>127</v>
      </c>
      <c r="C69" s="57" t="s">
        <v>39</v>
      </c>
      <c r="D69" s="78" t="s">
        <v>119</v>
      </c>
      <c r="E69" s="88">
        <v>200</v>
      </c>
      <c r="F69" s="88"/>
      <c r="G69" s="88"/>
      <c r="H69" s="88"/>
      <c r="I69" s="88"/>
      <c r="J69" s="88"/>
      <c r="K69" s="88"/>
      <c r="L69" s="88"/>
      <c r="M69" s="67">
        <f>SUM(E69:L69)</f>
        <v>200</v>
      </c>
      <c r="N69" s="73">
        <f t="shared" si="6"/>
        <v>200</v>
      </c>
      <c r="O69" s="115">
        <v>200</v>
      </c>
      <c r="P69" s="75">
        <v>200</v>
      </c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38.25" x14ac:dyDescent="0.2">
      <c r="A70" s="99">
        <v>57</v>
      </c>
      <c r="B70" s="116" t="s">
        <v>131</v>
      </c>
      <c r="C70" s="117" t="s">
        <v>39</v>
      </c>
      <c r="D70" s="118" t="s">
        <v>119</v>
      </c>
      <c r="E70" s="88"/>
      <c r="F70" s="88"/>
      <c r="G70" s="88"/>
      <c r="H70" s="88"/>
      <c r="I70" s="88"/>
      <c r="J70" s="88"/>
      <c r="K70" s="88"/>
      <c r="L70" s="114"/>
      <c r="M70" s="67">
        <f>SUM(E70:L70)</f>
        <v>0</v>
      </c>
      <c r="N70" s="73">
        <f t="shared" si="6"/>
        <v>0</v>
      </c>
      <c r="O70" s="115">
        <v>0</v>
      </c>
      <c r="P70" s="75">
        <v>0</v>
      </c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34.5" customHeight="1" x14ac:dyDescent="0.3">
      <c r="A71" s="99">
        <v>58</v>
      </c>
      <c r="B71" s="116" t="s">
        <v>132</v>
      </c>
      <c r="C71" s="117" t="s">
        <v>39</v>
      </c>
      <c r="D71" s="118" t="s">
        <v>40</v>
      </c>
      <c r="E71" s="85">
        <v>5</v>
      </c>
      <c r="F71" s="85">
        <v>4</v>
      </c>
      <c r="G71" s="85">
        <v>2</v>
      </c>
      <c r="H71" s="85">
        <v>0</v>
      </c>
      <c r="I71" s="85">
        <v>3</v>
      </c>
      <c r="J71" s="85">
        <v>4</v>
      </c>
      <c r="K71" s="85">
        <v>5</v>
      </c>
      <c r="L71" s="85">
        <v>2</v>
      </c>
      <c r="M71" s="67">
        <f>SUM(E71:L71)</f>
        <v>25</v>
      </c>
      <c r="N71" s="73">
        <f t="shared" si="6"/>
        <v>25</v>
      </c>
      <c r="O71" s="62"/>
      <c r="P71" s="75">
        <v>25</v>
      </c>
      <c r="Q71" s="119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6.5" x14ac:dyDescent="0.2">
      <c r="A72" s="120"/>
      <c r="B72" s="121" t="s">
        <v>133</v>
      </c>
      <c r="C72" s="122"/>
      <c r="D72" s="121"/>
      <c r="E72" s="123"/>
      <c r="F72" s="123"/>
      <c r="G72" s="123"/>
      <c r="H72" s="123"/>
      <c r="I72" s="123"/>
      <c r="J72" s="123"/>
      <c r="K72" s="123"/>
      <c r="L72" s="123"/>
      <c r="M72" s="67"/>
      <c r="N72" s="124"/>
      <c r="O72" s="125"/>
      <c r="P72" s="126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5.5" x14ac:dyDescent="0.2">
      <c r="A73" s="127" t="s">
        <v>134</v>
      </c>
      <c r="B73" s="128" t="s">
        <v>135</v>
      </c>
      <c r="C73" s="129" t="s">
        <v>39</v>
      </c>
      <c r="D73" s="130" t="s">
        <v>40</v>
      </c>
      <c r="E73" s="85">
        <v>6</v>
      </c>
      <c r="F73" s="85">
        <v>3</v>
      </c>
      <c r="G73" s="85">
        <v>2</v>
      </c>
      <c r="H73" s="85">
        <v>1</v>
      </c>
      <c r="I73" s="85">
        <v>2</v>
      </c>
      <c r="J73" s="85">
        <v>2</v>
      </c>
      <c r="K73" s="85">
        <v>4</v>
      </c>
      <c r="L73" s="85">
        <v>2</v>
      </c>
      <c r="M73" s="67">
        <f>SUM(E73:L73)</f>
        <v>22</v>
      </c>
      <c r="N73" s="73">
        <f>M73</f>
        <v>22</v>
      </c>
      <c r="O73" s="74"/>
      <c r="P73" s="75">
        <v>22</v>
      </c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6.5" x14ac:dyDescent="0.2">
      <c r="A74" s="120"/>
      <c r="B74" s="121" t="s">
        <v>136</v>
      </c>
      <c r="C74" s="131"/>
      <c r="D74" s="121"/>
      <c r="E74" s="123"/>
      <c r="F74" s="123"/>
      <c r="G74" s="123"/>
      <c r="H74" s="123"/>
      <c r="I74" s="123"/>
      <c r="J74" s="123"/>
      <c r="K74" s="123"/>
      <c r="L74" s="123"/>
      <c r="M74" s="67"/>
      <c r="N74" s="124"/>
      <c r="O74" s="125"/>
      <c r="P74" s="132">
        <v>9236</v>
      </c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25.5" x14ac:dyDescent="0.2">
      <c r="A75" s="133" t="s">
        <v>137</v>
      </c>
      <c r="B75" s="116" t="s">
        <v>138</v>
      </c>
      <c r="C75" s="129" t="s">
        <v>39</v>
      </c>
      <c r="D75" s="130" t="s">
        <v>139</v>
      </c>
      <c r="E75" s="134">
        <v>9690</v>
      </c>
      <c r="F75" s="134">
        <v>1565</v>
      </c>
      <c r="G75" s="134"/>
      <c r="H75" s="134">
        <v>216</v>
      </c>
      <c r="I75" s="134">
        <v>542</v>
      </c>
      <c r="J75" s="134">
        <v>249</v>
      </c>
      <c r="K75" s="135"/>
      <c r="L75" s="135">
        <v>760</v>
      </c>
      <c r="M75" s="67">
        <f>SUM(E75:L75)</f>
        <v>13022</v>
      </c>
      <c r="N75" s="73">
        <f>M75</f>
        <v>13022</v>
      </c>
      <c r="O75" s="74">
        <v>13022</v>
      </c>
      <c r="P75" s="75">
        <v>3991</v>
      </c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6.5" x14ac:dyDescent="0.2">
      <c r="A76" s="120"/>
      <c r="B76" s="121" t="s">
        <v>140</v>
      </c>
      <c r="C76" s="131"/>
      <c r="D76" s="121"/>
      <c r="E76" s="123"/>
      <c r="F76" s="123"/>
      <c r="G76" s="123"/>
      <c r="H76" s="123"/>
      <c r="I76" s="123"/>
      <c r="J76" s="123"/>
      <c r="K76" s="123"/>
      <c r="L76" s="123"/>
      <c r="M76" s="67"/>
      <c r="N76" s="73"/>
      <c r="O76" s="136"/>
      <c r="P76" s="137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25.5" x14ac:dyDescent="0.3">
      <c r="A77" s="127" t="s">
        <v>141</v>
      </c>
      <c r="B77" s="128" t="s">
        <v>142</v>
      </c>
      <c r="C77" s="129" t="s">
        <v>39</v>
      </c>
      <c r="D77" s="130" t="s">
        <v>143</v>
      </c>
      <c r="E77" s="88">
        <v>11022</v>
      </c>
      <c r="F77" s="88">
        <v>0</v>
      </c>
      <c r="G77" s="88">
        <v>0</v>
      </c>
      <c r="H77" s="88">
        <v>200</v>
      </c>
      <c r="I77" s="88">
        <v>1400</v>
      </c>
      <c r="J77" s="88">
        <v>0</v>
      </c>
      <c r="K77" s="88">
        <v>190</v>
      </c>
      <c r="L77" s="88">
        <v>0</v>
      </c>
      <c r="M77" s="67">
        <f>SUM(E77:L77)</f>
        <v>12812</v>
      </c>
      <c r="N77" s="73">
        <f>M77</f>
        <v>12812</v>
      </c>
      <c r="O77" s="115">
        <v>12812</v>
      </c>
      <c r="P77" s="75">
        <v>13006</v>
      </c>
      <c r="Q77" s="119"/>
      <c r="R77" s="119"/>
      <c r="S77" s="11"/>
      <c r="T77" s="11"/>
      <c r="U77" s="11"/>
      <c r="V77" s="11"/>
      <c r="W77" s="11"/>
      <c r="X77" s="11"/>
      <c r="Y77" s="11"/>
      <c r="Z77" s="11"/>
    </row>
    <row r="78" spans="1:26" ht="25.5" x14ac:dyDescent="0.3">
      <c r="A78" s="127" t="s">
        <v>144</v>
      </c>
      <c r="B78" s="128" t="s">
        <v>145</v>
      </c>
      <c r="C78" s="129" t="s">
        <v>39</v>
      </c>
      <c r="D78" s="130" t="s">
        <v>146</v>
      </c>
      <c r="E78" s="88">
        <v>11022</v>
      </c>
      <c r="F78" s="88">
        <v>0</v>
      </c>
      <c r="G78" s="88">
        <v>0</v>
      </c>
      <c r="H78" s="88">
        <v>200</v>
      </c>
      <c r="I78" s="88">
        <v>1400</v>
      </c>
      <c r="J78" s="88">
        <v>0</v>
      </c>
      <c r="K78" s="88">
        <v>190</v>
      </c>
      <c r="L78" s="88">
        <v>0</v>
      </c>
      <c r="M78" s="67">
        <f>SUM(E78:L78)</f>
        <v>12812</v>
      </c>
      <c r="N78" s="73">
        <f>M78</f>
        <v>12812</v>
      </c>
      <c r="O78" s="115">
        <v>12812</v>
      </c>
      <c r="P78" s="75">
        <v>12866</v>
      </c>
      <c r="Q78" s="119"/>
      <c r="R78" s="119"/>
      <c r="S78" s="11"/>
      <c r="T78" s="11"/>
      <c r="U78" s="11"/>
      <c r="V78" s="11"/>
      <c r="W78" s="11"/>
      <c r="X78" s="11"/>
      <c r="Y78" s="11"/>
      <c r="Z78" s="11"/>
    </row>
    <row r="79" spans="1:26" ht="16.5" x14ac:dyDescent="0.2">
      <c r="A79" s="120"/>
      <c r="B79" s="121" t="s">
        <v>147</v>
      </c>
      <c r="C79" s="131"/>
      <c r="D79" s="138"/>
      <c r="E79" s="123"/>
      <c r="F79" s="123"/>
      <c r="G79" s="123"/>
      <c r="H79" s="123"/>
      <c r="I79" s="123"/>
      <c r="J79" s="123"/>
      <c r="K79" s="123"/>
      <c r="L79" s="123"/>
      <c r="M79" s="67"/>
      <c r="N79" s="124"/>
      <c r="O79" s="139"/>
      <c r="P79" s="132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25.5" x14ac:dyDescent="0.2">
      <c r="A80" s="13" t="s">
        <v>148</v>
      </c>
      <c r="B80" s="128" t="s">
        <v>149</v>
      </c>
      <c r="C80" s="129" t="s">
        <v>39</v>
      </c>
      <c r="D80" s="130" t="s">
        <v>40</v>
      </c>
      <c r="E80" s="85"/>
      <c r="F80" s="85"/>
      <c r="G80" s="85"/>
      <c r="H80" s="85"/>
      <c r="I80" s="85"/>
      <c r="J80" s="85"/>
      <c r="K80" s="85">
        <v>1</v>
      </c>
      <c r="L80" s="85"/>
      <c r="M80" s="67">
        <f>SUM(E80:L80)</f>
        <v>1</v>
      </c>
      <c r="N80" s="73">
        <f>M80</f>
        <v>1</v>
      </c>
      <c r="O80" s="115">
        <v>1</v>
      </c>
      <c r="P80" s="75">
        <v>1</v>
      </c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6.5" x14ac:dyDescent="0.2">
      <c r="A81" s="120"/>
      <c r="B81" s="121" t="s">
        <v>150</v>
      </c>
      <c r="C81" s="131"/>
      <c r="D81" s="138"/>
      <c r="E81" s="123"/>
      <c r="F81" s="123"/>
      <c r="G81" s="123"/>
      <c r="H81" s="123"/>
      <c r="I81" s="123"/>
      <c r="J81" s="123"/>
      <c r="K81" s="123"/>
      <c r="L81" s="123"/>
      <c r="M81" s="67"/>
      <c r="N81" s="124"/>
      <c r="O81" s="125"/>
      <c r="P81" s="132"/>
    </row>
    <row r="82" spans="1:26" ht="25.5" x14ac:dyDescent="0.2">
      <c r="A82" s="13" t="s">
        <v>151</v>
      </c>
      <c r="B82" s="128" t="s">
        <v>152</v>
      </c>
      <c r="C82" s="129" t="s">
        <v>39</v>
      </c>
      <c r="D82" s="130" t="s">
        <v>40</v>
      </c>
      <c r="E82" s="85">
        <v>6</v>
      </c>
      <c r="F82" s="85">
        <v>4</v>
      </c>
      <c r="G82" s="85">
        <v>2</v>
      </c>
      <c r="H82" s="85">
        <v>1</v>
      </c>
      <c r="I82" s="85">
        <v>3</v>
      </c>
      <c r="J82" s="85">
        <v>4</v>
      </c>
      <c r="K82" s="85">
        <v>5</v>
      </c>
      <c r="L82" s="85">
        <v>2</v>
      </c>
      <c r="M82" s="67">
        <f>SUM(E82:L82)</f>
        <v>27</v>
      </c>
      <c r="N82" s="73">
        <f>M82</f>
        <v>27</v>
      </c>
      <c r="O82" s="74"/>
      <c r="P82" s="75">
        <v>27</v>
      </c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25.5" x14ac:dyDescent="0.2">
      <c r="A83" s="13" t="s">
        <v>153</v>
      </c>
      <c r="B83" s="128" t="s">
        <v>154</v>
      </c>
      <c r="C83" s="129" t="s">
        <v>39</v>
      </c>
      <c r="D83" s="130" t="s">
        <v>40</v>
      </c>
      <c r="E83" s="85">
        <v>6</v>
      </c>
      <c r="F83" s="85">
        <v>4</v>
      </c>
      <c r="G83" s="85">
        <v>2</v>
      </c>
      <c r="H83" s="85">
        <v>1</v>
      </c>
      <c r="I83" s="85">
        <v>3</v>
      </c>
      <c r="J83" s="85">
        <v>4</v>
      </c>
      <c r="K83" s="85">
        <v>5</v>
      </c>
      <c r="L83" s="85">
        <v>2</v>
      </c>
      <c r="M83" s="67">
        <f>SUM(E83:L83)</f>
        <v>27</v>
      </c>
      <c r="N83" s="73">
        <f>M83</f>
        <v>27</v>
      </c>
      <c r="O83" s="74"/>
      <c r="P83" s="75">
        <v>27</v>
      </c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x14ac:dyDescent="0.2">
      <c r="A84" s="140"/>
      <c r="B84" s="141"/>
      <c r="C84" s="141"/>
      <c r="D84" s="142"/>
      <c r="E84" s="143"/>
      <c r="F84" s="144"/>
      <c r="G84" s="143"/>
      <c r="H84" s="144"/>
      <c r="I84" s="143"/>
      <c r="J84" s="144"/>
      <c r="K84" s="144"/>
      <c r="L84" s="143"/>
      <c r="M84" s="143"/>
      <c r="N84" s="143"/>
      <c r="O84" s="145"/>
      <c r="P84" s="143"/>
      <c r="Q84" s="143"/>
      <c r="R84" s="144"/>
      <c r="S84" s="143"/>
      <c r="T84" s="144"/>
      <c r="U84" s="146"/>
    </row>
  </sheetData>
  <mergeCells count="2">
    <mergeCell ref="B53:B54"/>
    <mergeCell ref="B55:B56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20"/>
  <sheetViews>
    <sheetView zoomScale="90" zoomScaleNormal="90" workbookViewId="0">
      <selection activeCell="A40" sqref="A40"/>
    </sheetView>
  </sheetViews>
  <sheetFormatPr defaultRowHeight="15" x14ac:dyDescent="0.25"/>
  <cols>
    <col min="1" max="1" width="40.7109375" customWidth="1"/>
    <col min="2" max="2" width="44.5703125" customWidth="1"/>
    <col min="3" max="3" width="45.85546875" customWidth="1"/>
    <col min="8" max="8" width="48.28515625" customWidth="1"/>
    <col min="10" max="10" width="8.140625" customWidth="1"/>
    <col min="11" max="11" width="9.140625" customWidth="1"/>
    <col min="17" max="17" width="10.28515625" customWidth="1"/>
  </cols>
  <sheetData>
    <row r="1" spans="1:8" ht="33.75" customHeight="1" x14ac:dyDescent="0.25">
      <c r="A1" s="263" t="s">
        <v>277</v>
      </c>
      <c r="B1" s="263"/>
      <c r="C1" s="263"/>
      <c r="D1" s="222"/>
      <c r="E1" s="222"/>
      <c r="F1" s="222"/>
      <c r="G1" s="222"/>
      <c r="H1" s="222"/>
    </row>
    <row r="3" spans="1:8" ht="15.75" x14ac:dyDescent="0.25">
      <c r="A3" s="264" t="s">
        <v>284</v>
      </c>
      <c r="B3" s="264"/>
      <c r="C3" s="264"/>
    </row>
    <row r="4" spans="1:8" ht="15.75" x14ac:dyDescent="0.25">
      <c r="A4" s="265" t="s">
        <v>285</v>
      </c>
      <c r="B4" s="265"/>
      <c r="C4" s="265"/>
    </row>
    <row r="5" spans="1:8" ht="15.75" x14ac:dyDescent="0.25">
      <c r="A5" s="236"/>
      <c r="B5" s="236"/>
      <c r="C5" s="236"/>
    </row>
    <row r="6" spans="1:8" ht="15.75" x14ac:dyDescent="0.25">
      <c r="A6" s="260"/>
      <c r="B6" s="260"/>
      <c r="C6" s="260"/>
    </row>
    <row r="7" spans="1:8" ht="20.25" customHeight="1" x14ac:dyDescent="0.25">
      <c r="A7" s="261" t="s">
        <v>287</v>
      </c>
      <c r="B7" s="233" t="s">
        <v>288</v>
      </c>
      <c r="C7" s="233" t="s">
        <v>289</v>
      </c>
    </row>
    <row r="8" spans="1:8" ht="18.75" customHeight="1" x14ac:dyDescent="0.25">
      <c r="A8" s="262"/>
      <c r="B8" s="237">
        <v>13</v>
      </c>
      <c r="C8" s="237">
        <v>11</v>
      </c>
    </row>
    <row r="9" spans="1:8" ht="15.75" x14ac:dyDescent="0.25">
      <c r="A9" s="236"/>
      <c r="B9" s="236"/>
      <c r="C9" s="236"/>
    </row>
    <row r="11" spans="1:8" ht="31.5" customHeight="1" x14ac:dyDescent="0.25">
      <c r="A11" s="223" t="s">
        <v>279</v>
      </c>
      <c r="B11" s="223" t="s">
        <v>283</v>
      </c>
      <c r="C11" s="223" t="s">
        <v>286</v>
      </c>
    </row>
    <row r="12" spans="1:8" ht="15.95" customHeight="1" x14ac:dyDescent="0.25">
      <c r="A12" s="238" t="s">
        <v>282</v>
      </c>
      <c r="B12" s="239">
        <v>23688074</v>
      </c>
      <c r="C12" s="239">
        <v>52601000000</v>
      </c>
    </row>
    <row r="13" spans="1:8" ht="15.95" customHeight="1" x14ac:dyDescent="0.25">
      <c r="A13" s="226" t="s">
        <v>5</v>
      </c>
      <c r="B13" s="227">
        <v>4206023</v>
      </c>
      <c r="C13" s="227">
        <v>52601403000</v>
      </c>
    </row>
    <row r="14" spans="1:8" ht="15.95" customHeight="1" x14ac:dyDescent="0.25">
      <c r="A14" s="226" t="s">
        <v>6</v>
      </c>
      <c r="B14" s="227">
        <v>4203929</v>
      </c>
      <c r="C14" s="228">
        <v>52601406000</v>
      </c>
    </row>
    <row r="15" spans="1:8" ht="15.95" customHeight="1" x14ac:dyDescent="0.25">
      <c r="A15" s="226" t="s">
        <v>7</v>
      </c>
      <c r="B15" s="228">
        <v>4203421</v>
      </c>
      <c r="C15" s="228">
        <v>52601409000</v>
      </c>
    </row>
    <row r="16" spans="1:8" ht="15.95" customHeight="1" x14ac:dyDescent="0.25">
      <c r="A16" s="226" t="s">
        <v>8</v>
      </c>
      <c r="B16" s="227">
        <v>78788070</v>
      </c>
      <c r="C16" s="229" t="s">
        <v>18</v>
      </c>
    </row>
    <row r="17" spans="1:3" ht="15.95" customHeight="1" x14ac:dyDescent="0.25">
      <c r="A17" s="226" t="s">
        <v>9</v>
      </c>
      <c r="B17" s="227">
        <v>4206112</v>
      </c>
      <c r="C17" s="229" t="s">
        <v>19</v>
      </c>
    </row>
    <row r="18" spans="1:3" ht="15.95" customHeight="1" x14ac:dyDescent="0.25">
      <c r="A18" s="226" t="s">
        <v>10</v>
      </c>
      <c r="B18" s="227">
        <v>4203585</v>
      </c>
      <c r="C18" s="229" t="s">
        <v>20</v>
      </c>
    </row>
    <row r="19" spans="1:3" ht="15.95" customHeight="1" x14ac:dyDescent="0.25">
      <c r="A19" s="226" t="s">
        <v>11</v>
      </c>
      <c r="B19" s="227">
        <v>4204828</v>
      </c>
      <c r="C19" s="229" t="s">
        <v>21</v>
      </c>
    </row>
    <row r="20" spans="1:3" ht="15.95" customHeight="1" x14ac:dyDescent="0.25">
      <c r="A20" s="226" t="s">
        <v>270</v>
      </c>
      <c r="B20" s="227">
        <v>4203579</v>
      </c>
      <c r="C20" s="229" t="s">
        <v>22</v>
      </c>
    </row>
  </sheetData>
  <mergeCells count="5">
    <mergeCell ref="A6:C6"/>
    <mergeCell ref="A7:A8"/>
    <mergeCell ref="A1:C1"/>
    <mergeCell ref="A3:C3"/>
    <mergeCell ref="A4:C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54"/>
  <sheetViews>
    <sheetView tabSelected="1" zoomScale="80" zoomScaleNormal="80" workbookViewId="0">
      <pane ySplit="10" topLeftCell="A11" activePane="bottomLeft" state="frozen"/>
      <selection pane="bottomLeft" activeCell="I5" sqref="I5"/>
    </sheetView>
  </sheetViews>
  <sheetFormatPr defaultRowHeight="15" x14ac:dyDescent="0.25"/>
  <cols>
    <col min="1" max="1" width="50.140625" style="160" customWidth="1"/>
    <col min="2" max="2" width="26.85546875" style="160" customWidth="1"/>
    <col min="3" max="4" width="27.7109375" style="160" customWidth="1"/>
    <col min="5" max="5" width="11.7109375" style="160" customWidth="1"/>
    <col min="6" max="6" width="11.5703125" style="160" customWidth="1"/>
    <col min="7" max="7" width="9.28515625" style="160" customWidth="1"/>
    <col min="8" max="8" width="10.28515625" style="160" customWidth="1"/>
    <col min="9" max="9" width="9.28515625" style="160" customWidth="1"/>
    <col min="10" max="10" width="9.5703125" style="160" customWidth="1"/>
    <col min="11" max="16384" width="9.140625" style="160"/>
  </cols>
  <sheetData>
    <row r="1" spans="1:4" ht="30" customHeight="1" x14ac:dyDescent="0.3">
      <c r="A1" s="269" t="s">
        <v>280</v>
      </c>
      <c r="B1" s="269"/>
      <c r="C1" s="269"/>
      <c r="D1" s="270"/>
    </row>
    <row r="2" spans="1:4" ht="69" customHeight="1" x14ac:dyDescent="0.25">
      <c r="A2" s="271" t="s">
        <v>296</v>
      </c>
      <c r="B2" s="272"/>
      <c r="C2" s="272"/>
      <c r="D2" s="273"/>
    </row>
    <row r="3" spans="1:4" ht="64.5" customHeight="1" x14ac:dyDescent="0.25">
      <c r="A3" s="266" t="s">
        <v>297</v>
      </c>
      <c r="B3" s="267"/>
      <c r="C3" s="267"/>
      <c r="D3" s="268"/>
    </row>
    <row r="4" spans="1:4" ht="15.75" customHeight="1" x14ac:dyDescent="0.25">
      <c r="A4" s="230"/>
      <c r="B4" s="231"/>
      <c r="C4" s="231"/>
      <c r="D4" s="232"/>
    </row>
    <row r="5" spans="1:4" ht="36.75" customHeight="1" x14ac:dyDescent="0.25">
      <c r="A5" s="277" t="s">
        <v>158</v>
      </c>
      <c r="B5" s="278"/>
      <c r="C5" s="278"/>
      <c r="D5" s="279"/>
    </row>
    <row r="6" spans="1:4" ht="19.5" customHeight="1" x14ac:dyDescent="0.25">
      <c r="A6" s="153"/>
      <c r="B6" s="153"/>
      <c r="C6" s="153"/>
      <c r="D6" s="153"/>
    </row>
    <row r="7" spans="1:4" ht="15" customHeight="1" x14ac:dyDescent="0.25">
      <c r="A7" s="280" t="s">
        <v>155</v>
      </c>
      <c r="B7" s="280" t="s">
        <v>156</v>
      </c>
      <c r="C7" s="280" t="s">
        <v>157</v>
      </c>
      <c r="D7" s="280" t="s">
        <v>272</v>
      </c>
    </row>
    <row r="8" spans="1:4" ht="42" customHeight="1" x14ac:dyDescent="0.25">
      <c r="A8" s="280"/>
      <c r="B8" s="280"/>
      <c r="C8" s="280"/>
      <c r="D8" s="280"/>
    </row>
    <row r="9" spans="1:4" ht="15" customHeight="1" x14ac:dyDescent="0.25">
      <c r="A9" s="166"/>
      <c r="B9" s="154">
        <v>1</v>
      </c>
      <c r="C9" s="154">
        <v>2</v>
      </c>
      <c r="D9" s="154">
        <v>3</v>
      </c>
    </row>
    <row r="10" spans="1:4" ht="36.75" customHeight="1" x14ac:dyDescent="0.25">
      <c r="A10" s="235" t="s">
        <v>281</v>
      </c>
      <c r="B10" s="177">
        <v>52601000000</v>
      </c>
      <c r="C10" s="178" t="s">
        <v>271</v>
      </c>
      <c r="D10" s="225">
        <f>SUM(D13:D18,D20:D23,D25:D26,D28,D30:D32,D34:D37,D39:D43,D45:D46)</f>
        <v>0</v>
      </c>
    </row>
    <row r="11" spans="1:4" ht="15.95" customHeight="1" x14ac:dyDescent="0.25">
      <c r="A11" s="212" t="s">
        <v>278</v>
      </c>
      <c r="B11" s="154"/>
      <c r="C11" s="163"/>
      <c r="D11" s="208"/>
    </row>
    <row r="12" spans="1:4" ht="15.95" customHeight="1" x14ac:dyDescent="0.25">
      <c r="A12" s="162" t="s">
        <v>5</v>
      </c>
      <c r="B12" s="173">
        <v>52601403000</v>
      </c>
      <c r="C12" s="176" t="s">
        <v>271</v>
      </c>
      <c r="D12" s="207">
        <f>SUM(D13:D18)</f>
        <v>0</v>
      </c>
    </row>
    <row r="13" spans="1:4" ht="15.95" customHeight="1" x14ac:dyDescent="0.25">
      <c r="A13" s="155" t="s">
        <v>159</v>
      </c>
      <c r="B13" s="168" t="s">
        <v>271</v>
      </c>
      <c r="C13" s="168">
        <v>52601403101</v>
      </c>
      <c r="D13" s="245"/>
    </row>
    <row r="14" spans="1:4" ht="15.95" customHeight="1" x14ac:dyDescent="0.25">
      <c r="A14" s="155" t="s">
        <v>160</v>
      </c>
      <c r="B14" s="168" t="s">
        <v>271</v>
      </c>
      <c r="C14" s="156">
        <v>52601403106</v>
      </c>
      <c r="D14" s="246"/>
    </row>
    <row r="15" spans="1:4" ht="15.95" customHeight="1" x14ac:dyDescent="0.25">
      <c r="A15" s="155" t="s">
        <v>161</v>
      </c>
      <c r="B15" s="168" t="s">
        <v>271</v>
      </c>
      <c r="C15" s="156">
        <v>52601403111</v>
      </c>
      <c r="D15" s="246"/>
    </row>
    <row r="16" spans="1:4" ht="15.95" customHeight="1" x14ac:dyDescent="0.25">
      <c r="A16" s="155" t="s">
        <v>162</v>
      </c>
      <c r="B16" s="168" t="s">
        <v>271</v>
      </c>
      <c r="C16" s="156">
        <v>52601403116</v>
      </c>
      <c r="D16" s="246"/>
    </row>
    <row r="17" spans="1:6" ht="15.95" customHeight="1" x14ac:dyDescent="0.25">
      <c r="A17" s="155" t="s">
        <v>163</v>
      </c>
      <c r="B17" s="168" t="s">
        <v>271</v>
      </c>
      <c r="C17" s="156">
        <v>52601403121</v>
      </c>
      <c r="D17" s="246"/>
    </row>
    <row r="18" spans="1:6" ht="15.95" customHeight="1" x14ac:dyDescent="0.25">
      <c r="A18" s="155" t="s">
        <v>164</v>
      </c>
      <c r="B18" s="168" t="s">
        <v>271</v>
      </c>
      <c r="C18" s="156">
        <v>52601403126</v>
      </c>
      <c r="D18" s="246"/>
    </row>
    <row r="19" spans="1:6" ht="15.95" customHeight="1" x14ac:dyDescent="0.25">
      <c r="A19" s="162" t="s">
        <v>6</v>
      </c>
      <c r="B19" s="169">
        <v>52601406000</v>
      </c>
      <c r="C19" s="176" t="s">
        <v>271</v>
      </c>
      <c r="D19" s="209">
        <f>SUM(D20:D23)</f>
        <v>0</v>
      </c>
      <c r="F19" s="206"/>
    </row>
    <row r="20" spans="1:6" ht="15.95" customHeight="1" x14ac:dyDescent="0.25">
      <c r="A20" s="155" t="s">
        <v>165</v>
      </c>
      <c r="B20" s="156" t="s">
        <v>271</v>
      </c>
      <c r="C20" s="156">
        <v>52601406101</v>
      </c>
      <c r="D20" s="246"/>
    </row>
    <row r="21" spans="1:6" ht="15.95" customHeight="1" x14ac:dyDescent="0.25">
      <c r="A21" s="155" t="s">
        <v>166</v>
      </c>
      <c r="B21" s="156" t="s">
        <v>271</v>
      </c>
      <c r="C21" s="156">
        <v>52601406106</v>
      </c>
      <c r="D21" s="246"/>
    </row>
    <row r="22" spans="1:6" ht="15.95" customHeight="1" x14ac:dyDescent="0.25">
      <c r="A22" s="155" t="s">
        <v>167</v>
      </c>
      <c r="B22" s="156" t="s">
        <v>271</v>
      </c>
      <c r="C22" s="156">
        <v>52601406111</v>
      </c>
      <c r="D22" s="246"/>
    </row>
    <row r="23" spans="1:6" ht="15.95" customHeight="1" x14ac:dyDescent="0.25">
      <c r="A23" s="155" t="s">
        <v>168</v>
      </c>
      <c r="B23" s="156" t="s">
        <v>271</v>
      </c>
      <c r="C23" s="156">
        <v>52601406116</v>
      </c>
      <c r="D23" s="246"/>
    </row>
    <row r="24" spans="1:6" ht="15.95" customHeight="1" x14ac:dyDescent="0.25">
      <c r="A24" s="162" t="s">
        <v>7</v>
      </c>
      <c r="B24" s="169">
        <v>52601409000</v>
      </c>
      <c r="C24" s="164" t="s">
        <v>271</v>
      </c>
      <c r="D24" s="209">
        <f>SUM(D25:D26)</f>
        <v>0</v>
      </c>
    </row>
    <row r="25" spans="1:6" ht="15.95" customHeight="1" x14ac:dyDescent="0.25">
      <c r="A25" s="155" t="s">
        <v>169</v>
      </c>
      <c r="B25" s="156" t="s">
        <v>271</v>
      </c>
      <c r="C25" s="164" t="s">
        <v>186</v>
      </c>
      <c r="D25" s="246"/>
    </row>
    <row r="26" spans="1:6" ht="15.95" customHeight="1" x14ac:dyDescent="0.25">
      <c r="A26" s="155" t="s">
        <v>170</v>
      </c>
      <c r="B26" s="156" t="s">
        <v>271</v>
      </c>
      <c r="C26" s="164" t="s">
        <v>187</v>
      </c>
      <c r="D26" s="246"/>
    </row>
    <row r="27" spans="1:6" ht="15.95" customHeight="1" x14ac:dyDescent="0.25">
      <c r="A27" s="162" t="s">
        <v>8</v>
      </c>
      <c r="B27" s="174" t="s">
        <v>18</v>
      </c>
      <c r="C27" s="156" t="s">
        <v>271</v>
      </c>
      <c r="D27" s="209">
        <f>D28</f>
        <v>0</v>
      </c>
    </row>
    <row r="28" spans="1:6" ht="15.95" customHeight="1" x14ac:dyDescent="0.25">
      <c r="A28" s="175" t="s">
        <v>171</v>
      </c>
      <c r="B28" s="156" t="s">
        <v>271</v>
      </c>
      <c r="C28" s="164" t="s">
        <v>188</v>
      </c>
      <c r="D28" s="246"/>
    </row>
    <row r="29" spans="1:6" ht="15.95" customHeight="1" x14ac:dyDescent="0.25">
      <c r="A29" s="162" t="s">
        <v>9</v>
      </c>
      <c r="B29" s="174" t="s">
        <v>19</v>
      </c>
      <c r="C29" s="176" t="s">
        <v>271</v>
      </c>
      <c r="D29" s="209">
        <f>SUM(D30:D32)</f>
        <v>0</v>
      </c>
    </row>
    <row r="30" spans="1:6" ht="15.95" customHeight="1" x14ac:dyDescent="0.25">
      <c r="A30" s="155" t="s">
        <v>172</v>
      </c>
      <c r="B30" s="156" t="s">
        <v>271</v>
      </c>
      <c r="C30" s="164" t="s">
        <v>189</v>
      </c>
      <c r="D30" s="246"/>
    </row>
    <row r="31" spans="1:6" ht="15.95" customHeight="1" x14ac:dyDescent="0.25">
      <c r="A31" s="155" t="s">
        <v>173</v>
      </c>
      <c r="B31" s="156" t="s">
        <v>271</v>
      </c>
      <c r="C31" s="164" t="s">
        <v>190</v>
      </c>
      <c r="D31" s="246"/>
    </row>
    <row r="32" spans="1:6" ht="15.95" customHeight="1" x14ac:dyDescent="0.25">
      <c r="A32" s="155" t="s">
        <v>174</v>
      </c>
      <c r="B32" s="156" t="s">
        <v>271</v>
      </c>
      <c r="C32" s="164" t="s">
        <v>191</v>
      </c>
      <c r="D32" s="246"/>
    </row>
    <row r="33" spans="1:6" ht="15.95" customHeight="1" x14ac:dyDescent="0.25">
      <c r="A33" s="162" t="s">
        <v>10</v>
      </c>
      <c r="B33" s="174" t="s">
        <v>20</v>
      </c>
      <c r="C33" s="176" t="s">
        <v>271</v>
      </c>
      <c r="D33" s="209">
        <f>SUM(D34:D37)</f>
        <v>0</v>
      </c>
    </row>
    <row r="34" spans="1:6" ht="15.95" customHeight="1" x14ac:dyDescent="0.25">
      <c r="A34" s="155" t="s">
        <v>175</v>
      </c>
      <c r="B34" s="156" t="s">
        <v>271</v>
      </c>
      <c r="C34" s="164" t="s">
        <v>192</v>
      </c>
      <c r="D34" s="246"/>
    </row>
    <row r="35" spans="1:6" ht="15.95" customHeight="1" x14ac:dyDescent="0.25">
      <c r="A35" s="155" t="s">
        <v>176</v>
      </c>
      <c r="B35" s="156" t="s">
        <v>271</v>
      </c>
      <c r="C35" s="164" t="s">
        <v>193</v>
      </c>
      <c r="D35" s="246"/>
    </row>
    <row r="36" spans="1:6" ht="15.95" customHeight="1" x14ac:dyDescent="0.25">
      <c r="A36" s="155" t="s">
        <v>177</v>
      </c>
      <c r="B36" s="156" t="s">
        <v>271</v>
      </c>
      <c r="C36" s="164" t="s">
        <v>194</v>
      </c>
      <c r="D36" s="246"/>
    </row>
    <row r="37" spans="1:6" ht="15.95" customHeight="1" x14ac:dyDescent="0.25">
      <c r="A37" s="155" t="s">
        <v>178</v>
      </c>
      <c r="B37" s="156" t="s">
        <v>271</v>
      </c>
      <c r="C37" s="164" t="s">
        <v>195</v>
      </c>
      <c r="D37" s="246"/>
    </row>
    <row r="38" spans="1:6" ht="15.95" customHeight="1" x14ac:dyDescent="0.25">
      <c r="A38" s="162" t="s">
        <v>11</v>
      </c>
      <c r="B38" s="174" t="s">
        <v>21</v>
      </c>
      <c r="C38" s="176" t="s">
        <v>271</v>
      </c>
      <c r="D38" s="209">
        <f>SUM(D39:D43)</f>
        <v>0</v>
      </c>
    </row>
    <row r="39" spans="1:6" ht="15.95" customHeight="1" x14ac:dyDescent="0.25">
      <c r="A39" s="155" t="s">
        <v>179</v>
      </c>
      <c r="B39" s="156" t="s">
        <v>271</v>
      </c>
      <c r="C39" s="164" t="s">
        <v>196</v>
      </c>
      <c r="D39" s="246"/>
    </row>
    <row r="40" spans="1:6" ht="15.95" customHeight="1" x14ac:dyDescent="0.25">
      <c r="A40" s="155" t="s">
        <v>180</v>
      </c>
      <c r="B40" s="156" t="s">
        <v>271</v>
      </c>
      <c r="C40" s="164" t="s">
        <v>197</v>
      </c>
      <c r="D40" s="246"/>
    </row>
    <row r="41" spans="1:6" ht="15.95" customHeight="1" x14ac:dyDescent="0.25">
      <c r="A41" s="155" t="s">
        <v>181</v>
      </c>
      <c r="B41" s="156" t="s">
        <v>271</v>
      </c>
      <c r="C41" s="164" t="s">
        <v>198</v>
      </c>
      <c r="D41" s="246"/>
    </row>
    <row r="42" spans="1:6" ht="15.95" customHeight="1" x14ac:dyDescent="0.25">
      <c r="A42" s="155" t="s">
        <v>182</v>
      </c>
      <c r="B42" s="156" t="s">
        <v>271</v>
      </c>
      <c r="C42" s="164" t="s">
        <v>199</v>
      </c>
      <c r="D42" s="246"/>
    </row>
    <row r="43" spans="1:6" ht="15.95" customHeight="1" x14ac:dyDescent="0.25">
      <c r="A43" s="155" t="s">
        <v>183</v>
      </c>
      <c r="B43" s="156" t="s">
        <v>271</v>
      </c>
      <c r="C43" s="164" t="s">
        <v>200</v>
      </c>
      <c r="D43" s="246"/>
      <c r="F43" s="217"/>
    </row>
    <row r="44" spans="1:6" ht="15.95" customHeight="1" x14ac:dyDescent="0.25">
      <c r="A44" s="162" t="s">
        <v>270</v>
      </c>
      <c r="B44" s="174" t="s">
        <v>22</v>
      </c>
      <c r="C44" s="176" t="s">
        <v>271</v>
      </c>
      <c r="D44" s="209">
        <f>SUM(D45:D46)</f>
        <v>0</v>
      </c>
      <c r="F44" s="217"/>
    </row>
    <row r="45" spans="1:6" ht="15.95" customHeight="1" x14ac:dyDescent="0.25">
      <c r="A45" s="155" t="s">
        <v>184</v>
      </c>
      <c r="B45" s="156" t="s">
        <v>271</v>
      </c>
      <c r="C45" s="164" t="s">
        <v>201</v>
      </c>
      <c r="D45" s="246"/>
    </row>
    <row r="46" spans="1:6" ht="15.95" customHeight="1" x14ac:dyDescent="0.25">
      <c r="A46" s="155" t="s">
        <v>185</v>
      </c>
      <c r="B46" s="156" t="s">
        <v>271</v>
      </c>
      <c r="C46" s="164" t="s">
        <v>202</v>
      </c>
      <c r="D46" s="246"/>
    </row>
    <row r="47" spans="1:6" ht="15.95" customHeight="1" x14ac:dyDescent="0.25">
      <c r="A47" s="167"/>
      <c r="B47" s="218"/>
      <c r="C47" s="218"/>
      <c r="D47" s="219"/>
    </row>
    <row r="48" spans="1:6" ht="24.75" customHeight="1" x14ac:dyDescent="0.25">
      <c r="A48" s="213" t="s">
        <v>269</v>
      </c>
      <c r="B48" s="153"/>
      <c r="C48" s="153"/>
      <c r="D48" s="247">
        <f>SUM(D12,D19,D24,D27,D29,D33,D38,D44)</f>
        <v>0</v>
      </c>
    </row>
    <row r="49" spans="1:4" x14ac:dyDescent="0.25">
      <c r="A49" s="214"/>
      <c r="B49" s="215"/>
      <c r="C49" s="215"/>
      <c r="D49" s="216"/>
    </row>
    <row r="50" spans="1:4" x14ac:dyDescent="0.25">
      <c r="A50" s="179" t="s">
        <v>203</v>
      </c>
      <c r="B50" s="180"/>
      <c r="C50" s="180"/>
      <c r="D50" s="248"/>
    </row>
    <row r="51" spans="1:4" x14ac:dyDescent="0.25">
      <c r="A51" s="182" t="s">
        <v>273</v>
      </c>
      <c r="B51" s="183"/>
      <c r="C51" s="183"/>
      <c r="D51" s="184">
        <f>D10-D50</f>
        <v>0</v>
      </c>
    </row>
    <row r="52" spans="1:4" x14ac:dyDescent="0.25">
      <c r="A52" s="188" t="s">
        <v>204</v>
      </c>
      <c r="B52" s="193"/>
      <c r="C52" s="193"/>
      <c r="D52" s="195">
        <v>139979</v>
      </c>
    </row>
    <row r="53" spans="1:4" x14ac:dyDescent="0.25">
      <c r="A53" s="186" t="s">
        <v>274</v>
      </c>
      <c r="B53" s="183"/>
      <c r="C53" s="183"/>
      <c r="D53" s="187">
        <f>D10-D52</f>
        <v>-139979</v>
      </c>
    </row>
    <row r="54" spans="1:4" ht="111" customHeight="1" x14ac:dyDescent="0.25">
      <c r="A54" s="196" t="s">
        <v>275</v>
      </c>
      <c r="B54" s="274"/>
      <c r="C54" s="275"/>
      <c r="D54" s="276"/>
    </row>
  </sheetData>
  <sheetProtection sort="0" autoFilter="0"/>
  <mergeCells count="9">
    <mergeCell ref="A3:D3"/>
    <mergeCell ref="A1:D1"/>
    <mergeCell ref="A2:D2"/>
    <mergeCell ref="B54:D54"/>
    <mergeCell ref="A5:D5"/>
    <mergeCell ref="A7:A8"/>
    <mergeCell ref="D7:D8"/>
    <mergeCell ref="B7:B8"/>
    <mergeCell ref="C7:C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Z140"/>
  <sheetViews>
    <sheetView zoomScale="80" zoomScaleNormal="80" workbookViewId="0">
      <pane ySplit="6" topLeftCell="A7" activePane="bottomLeft" state="frozen"/>
      <selection pane="bottomLeft" activeCell="A4" sqref="A4"/>
    </sheetView>
  </sheetViews>
  <sheetFormatPr defaultRowHeight="15" x14ac:dyDescent="0.25"/>
  <cols>
    <col min="1" max="1" width="47.28515625" style="160" customWidth="1"/>
    <col min="2" max="2" width="33.28515625" style="160" customWidth="1"/>
    <col min="3" max="3" width="16.7109375" style="160" customWidth="1"/>
    <col min="4" max="4" width="14.7109375" style="160" customWidth="1"/>
    <col min="5" max="5" width="12.7109375" style="160" customWidth="1"/>
    <col min="6" max="6" width="20.85546875" style="160" customWidth="1"/>
    <col min="7" max="7" width="18.140625" style="160" customWidth="1"/>
    <col min="8" max="8" width="12.5703125" style="160" customWidth="1"/>
    <col min="9" max="9" width="11.42578125" style="160" customWidth="1"/>
    <col min="10" max="10" width="9.140625" style="160"/>
    <col min="11" max="11" width="10.85546875" style="160" customWidth="1"/>
    <col min="12" max="12" width="12.28515625" style="160" customWidth="1"/>
    <col min="13" max="13" width="11.140625" style="160" customWidth="1"/>
    <col min="14" max="14" width="10.5703125" style="160" customWidth="1"/>
    <col min="15" max="15" width="11.42578125" style="160" customWidth="1"/>
    <col min="16" max="16" width="9.140625" style="160"/>
    <col min="17" max="17" width="12.140625" style="160" customWidth="1"/>
    <col min="18" max="18" width="12" style="160" customWidth="1"/>
    <col min="19" max="19" width="16.85546875" style="160" customWidth="1"/>
    <col min="20" max="20" width="15.5703125" style="160" customWidth="1"/>
    <col min="21" max="21" width="14.140625" style="160" customWidth="1"/>
    <col min="22" max="22" width="11.7109375" style="160" customWidth="1"/>
    <col min="23" max="23" width="11.85546875" style="160" customWidth="1"/>
    <col min="24" max="24" width="12.140625" style="160" customWidth="1"/>
    <col min="25" max="25" width="13" style="160" customWidth="1"/>
    <col min="26" max="26" width="11.42578125" style="160" customWidth="1"/>
    <col min="27" max="16384" width="9.140625" style="160"/>
  </cols>
  <sheetData>
    <row r="2" spans="1:26" ht="18.75" x14ac:dyDescent="0.25">
      <c r="A2" s="281" t="s">
        <v>205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</row>
    <row r="4" spans="1:26" ht="232.5" customHeight="1" x14ac:dyDescent="0.25">
      <c r="A4" s="154" t="s">
        <v>155</v>
      </c>
      <c r="B4" s="154" t="s">
        <v>156</v>
      </c>
      <c r="C4" s="154" t="s">
        <v>157</v>
      </c>
      <c r="D4" s="154" t="s">
        <v>206</v>
      </c>
      <c r="E4" s="154" t="s">
        <v>207</v>
      </c>
      <c r="F4" s="154" t="s">
        <v>208</v>
      </c>
      <c r="G4" s="154" t="s">
        <v>209</v>
      </c>
      <c r="H4" s="154" t="s">
        <v>210</v>
      </c>
      <c r="I4" s="154" t="s">
        <v>211</v>
      </c>
      <c r="J4" s="154" t="s">
        <v>212</v>
      </c>
      <c r="K4" s="154" t="s">
        <v>213</v>
      </c>
      <c r="L4" s="154" t="s">
        <v>214</v>
      </c>
      <c r="M4" s="154" t="s">
        <v>215</v>
      </c>
      <c r="N4" s="154" t="s">
        <v>216</v>
      </c>
      <c r="O4" s="154" t="s">
        <v>217</v>
      </c>
      <c r="P4" s="154" t="s">
        <v>218</v>
      </c>
      <c r="Q4" s="154" t="s">
        <v>219</v>
      </c>
      <c r="R4" s="154" t="s">
        <v>220</v>
      </c>
      <c r="S4" s="154" t="s">
        <v>221</v>
      </c>
      <c r="T4" s="154" t="s">
        <v>222</v>
      </c>
      <c r="U4" s="234" t="s">
        <v>290</v>
      </c>
      <c r="V4" s="234" t="s">
        <v>291</v>
      </c>
      <c r="W4" s="234" t="s">
        <v>292</v>
      </c>
      <c r="X4" s="234" t="s">
        <v>293</v>
      </c>
      <c r="Y4" s="234" t="s">
        <v>294</v>
      </c>
      <c r="Z4" s="234" t="s">
        <v>295</v>
      </c>
    </row>
    <row r="5" spans="1:26" ht="21" customHeight="1" x14ac:dyDescent="0.25">
      <c r="A5" s="154"/>
      <c r="B5" s="154">
        <v>1</v>
      </c>
      <c r="C5" s="224">
        <v>2</v>
      </c>
      <c r="D5" s="224">
        <v>3</v>
      </c>
      <c r="E5" s="224">
        <v>4</v>
      </c>
      <c r="F5" s="224">
        <v>5</v>
      </c>
      <c r="G5" s="224">
        <v>6</v>
      </c>
      <c r="H5" s="224">
        <v>7</v>
      </c>
      <c r="I5" s="224">
        <v>8</v>
      </c>
      <c r="J5" s="224">
        <v>9</v>
      </c>
      <c r="K5" s="224">
        <v>10</v>
      </c>
      <c r="L5" s="224">
        <v>11</v>
      </c>
      <c r="M5" s="224">
        <v>12</v>
      </c>
      <c r="N5" s="224">
        <v>13</v>
      </c>
      <c r="O5" s="224">
        <v>14</v>
      </c>
      <c r="P5" s="224">
        <v>15</v>
      </c>
      <c r="Q5" s="224">
        <v>16</v>
      </c>
      <c r="R5" s="224">
        <v>17</v>
      </c>
      <c r="S5" s="224">
        <v>18</v>
      </c>
      <c r="T5" s="224">
        <v>19</v>
      </c>
      <c r="U5" s="153">
        <v>20</v>
      </c>
      <c r="V5" s="153">
        <v>21</v>
      </c>
      <c r="W5" s="153">
        <v>22</v>
      </c>
      <c r="X5" s="153">
        <v>23</v>
      </c>
      <c r="Y5" s="155">
        <v>24</v>
      </c>
      <c r="Z5" s="153">
        <v>25</v>
      </c>
    </row>
    <row r="6" spans="1:26" ht="41.25" customHeight="1" x14ac:dyDescent="0.25">
      <c r="A6" s="235" t="s">
        <v>281</v>
      </c>
      <c r="B6" s="177">
        <v>52601000000</v>
      </c>
      <c r="C6" s="178" t="s">
        <v>271</v>
      </c>
      <c r="D6" s="200">
        <f t="shared" ref="D6:Z6" si="0">SUM(D9:D14,D16:D19,D21:D22,D24,D26:D28,D30:D33,D35:D39,D41:D42)</f>
        <v>0</v>
      </c>
      <c r="E6" s="200">
        <f t="shared" si="0"/>
        <v>0</v>
      </c>
      <c r="F6" s="200">
        <f t="shared" si="0"/>
        <v>0</v>
      </c>
      <c r="G6" s="200">
        <f t="shared" si="0"/>
        <v>0</v>
      </c>
      <c r="H6" s="200">
        <f t="shared" si="0"/>
        <v>0</v>
      </c>
      <c r="I6" s="200">
        <f t="shared" si="0"/>
        <v>0</v>
      </c>
      <c r="J6" s="200">
        <f t="shared" si="0"/>
        <v>0</v>
      </c>
      <c r="K6" s="200">
        <f t="shared" si="0"/>
        <v>0</v>
      </c>
      <c r="L6" s="200">
        <f t="shared" si="0"/>
        <v>0</v>
      </c>
      <c r="M6" s="200">
        <f t="shared" si="0"/>
        <v>0</v>
      </c>
      <c r="N6" s="200">
        <f t="shared" si="0"/>
        <v>0</v>
      </c>
      <c r="O6" s="200">
        <f t="shared" si="0"/>
        <v>0</v>
      </c>
      <c r="P6" s="200">
        <f t="shared" si="0"/>
        <v>0</v>
      </c>
      <c r="Q6" s="200">
        <f t="shared" si="0"/>
        <v>0</v>
      </c>
      <c r="R6" s="200">
        <f t="shared" si="0"/>
        <v>0</v>
      </c>
      <c r="S6" s="200">
        <f t="shared" si="0"/>
        <v>0</v>
      </c>
      <c r="T6" s="200">
        <f t="shared" si="0"/>
        <v>0</v>
      </c>
      <c r="U6" s="200">
        <f t="shared" si="0"/>
        <v>0</v>
      </c>
      <c r="V6" s="200">
        <f t="shared" si="0"/>
        <v>0</v>
      </c>
      <c r="W6" s="200">
        <f t="shared" si="0"/>
        <v>0</v>
      </c>
      <c r="X6" s="200">
        <f t="shared" si="0"/>
        <v>0</v>
      </c>
      <c r="Y6" s="200">
        <f t="shared" si="0"/>
        <v>0</v>
      </c>
      <c r="Z6" s="200">
        <f t="shared" si="0"/>
        <v>0</v>
      </c>
    </row>
    <row r="7" spans="1:26" ht="15.95" customHeight="1" x14ac:dyDescent="0.25">
      <c r="A7" s="212" t="s">
        <v>278</v>
      </c>
      <c r="B7" s="172"/>
      <c r="C7" s="155"/>
      <c r="D7" s="240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240"/>
      <c r="R7" s="153"/>
      <c r="S7" s="153"/>
      <c r="T7" s="153"/>
      <c r="U7" s="153"/>
      <c r="V7" s="153"/>
      <c r="W7" s="153"/>
      <c r="X7" s="153"/>
      <c r="Y7" s="153"/>
      <c r="Z7" s="153"/>
    </row>
    <row r="8" spans="1:26" ht="15.95" customHeight="1" x14ac:dyDescent="0.25">
      <c r="A8" s="162" t="s">
        <v>5</v>
      </c>
      <c r="B8" s="173">
        <v>52601403000</v>
      </c>
      <c r="C8" s="176" t="s">
        <v>271</v>
      </c>
      <c r="D8" s="242">
        <f t="shared" ref="D8:D42" si="1">SUM(E8:P8)</f>
        <v>0</v>
      </c>
      <c r="E8" s="211">
        <f>-SUM(E9:E14)</f>
        <v>0</v>
      </c>
      <c r="F8" s="211">
        <f t="shared" ref="F8:Z8" si="2">-SUM(F9:F14)</f>
        <v>0</v>
      </c>
      <c r="G8" s="211">
        <f t="shared" si="2"/>
        <v>0</v>
      </c>
      <c r="H8" s="211">
        <f t="shared" si="2"/>
        <v>0</v>
      </c>
      <c r="I8" s="211">
        <f t="shared" si="2"/>
        <v>0</v>
      </c>
      <c r="J8" s="211">
        <f t="shared" si="2"/>
        <v>0</v>
      </c>
      <c r="K8" s="211">
        <f t="shared" si="2"/>
        <v>0</v>
      </c>
      <c r="L8" s="211">
        <f t="shared" si="2"/>
        <v>0</v>
      </c>
      <c r="M8" s="211">
        <f t="shared" si="2"/>
        <v>0</v>
      </c>
      <c r="N8" s="211">
        <f t="shared" si="2"/>
        <v>0</v>
      </c>
      <c r="O8" s="211">
        <f t="shared" si="2"/>
        <v>0</v>
      </c>
      <c r="P8" s="211">
        <f t="shared" si="2"/>
        <v>0</v>
      </c>
      <c r="Q8" s="242">
        <f t="shared" ref="Q8:Q42" si="3">SUM(R8:Z8)</f>
        <v>0</v>
      </c>
      <c r="R8" s="211">
        <f t="shared" si="2"/>
        <v>0</v>
      </c>
      <c r="S8" s="211">
        <f t="shared" si="2"/>
        <v>0</v>
      </c>
      <c r="T8" s="211">
        <f t="shared" si="2"/>
        <v>0</v>
      </c>
      <c r="U8" s="211">
        <f t="shared" si="2"/>
        <v>0</v>
      </c>
      <c r="V8" s="211">
        <f t="shared" si="2"/>
        <v>0</v>
      </c>
      <c r="W8" s="211">
        <f t="shared" si="2"/>
        <v>0</v>
      </c>
      <c r="X8" s="211">
        <f t="shared" si="2"/>
        <v>0</v>
      </c>
      <c r="Y8" s="211">
        <f t="shared" si="2"/>
        <v>0</v>
      </c>
      <c r="Z8" s="211">
        <f t="shared" si="2"/>
        <v>0</v>
      </c>
    </row>
    <row r="9" spans="1:26" ht="15.95" customHeight="1" x14ac:dyDescent="0.25">
      <c r="A9" s="155" t="s">
        <v>159</v>
      </c>
      <c r="B9" s="168" t="s">
        <v>271</v>
      </c>
      <c r="C9" s="168">
        <v>52601403101</v>
      </c>
      <c r="D9" s="243">
        <f t="shared" si="1"/>
        <v>0</v>
      </c>
      <c r="E9" s="246"/>
      <c r="F9" s="246"/>
      <c r="G9" s="246"/>
      <c r="H9" s="246"/>
      <c r="I9" s="246"/>
      <c r="J9" s="249"/>
      <c r="K9" s="246"/>
      <c r="L9" s="246"/>
      <c r="M9" s="246"/>
      <c r="N9" s="246"/>
      <c r="O9" s="246"/>
      <c r="P9" s="246"/>
      <c r="Q9" s="243">
        <f t="shared" si="3"/>
        <v>0</v>
      </c>
      <c r="R9" s="246"/>
      <c r="S9" s="246"/>
      <c r="T9" s="246"/>
      <c r="U9" s="246"/>
      <c r="V9" s="246"/>
      <c r="W9" s="246"/>
      <c r="X9" s="246"/>
      <c r="Y9" s="246"/>
      <c r="Z9" s="246"/>
    </row>
    <row r="10" spans="1:26" ht="15.95" customHeight="1" x14ac:dyDescent="0.25">
      <c r="A10" s="155" t="s">
        <v>160</v>
      </c>
      <c r="B10" s="168" t="s">
        <v>271</v>
      </c>
      <c r="C10" s="156">
        <v>52601403106</v>
      </c>
      <c r="D10" s="243">
        <f t="shared" si="1"/>
        <v>0</v>
      </c>
      <c r="E10" s="246"/>
      <c r="F10" s="246"/>
      <c r="G10" s="246"/>
      <c r="H10" s="246"/>
      <c r="I10" s="246"/>
      <c r="J10" s="249"/>
      <c r="K10" s="246"/>
      <c r="L10" s="246"/>
      <c r="M10" s="246"/>
      <c r="N10" s="246"/>
      <c r="O10" s="246"/>
      <c r="P10" s="246"/>
      <c r="Q10" s="243">
        <f t="shared" si="3"/>
        <v>0</v>
      </c>
      <c r="R10" s="246"/>
      <c r="S10" s="246"/>
      <c r="T10" s="246"/>
      <c r="U10" s="246"/>
      <c r="V10" s="246"/>
      <c r="W10" s="246"/>
      <c r="X10" s="246"/>
      <c r="Y10" s="246"/>
      <c r="Z10" s="246"/>
    </row>
    <row r="11" spans="1:26" ht="15.95" customHeight="1" x14ac:dyDescent="0.25">
      <c r="A11" s="155" t="s">
        <v>161</v>
      </c>
      <c r="B11" s="168" t="s">
        <v>271</v>
      </c>
      <c r="C11" s="156">
        <v>52601403111</v>
      </c>
      <c r="D11" s="243">
        <f t="shared" si="1"/>
        <v>0</v>
      </c>
      <c r="E11" s="246"/>
      <c r="F11" s="246"/>
      <c r="G11" s="246"/>
      <c r="H11" s="246"/>
      <c r="I11" s="246"/>
      <c r="J11" s="249"/>
      <c r="K11" s="246"/>
      <c r="L11" s="246"/>
      <c r="M11" s="246"/>
      <c r="N11" s="246"/>
      <c r="O11" s="246"/>
      <c r="P11" s="246"/>
      <c r="Q11" s="243">
        <f t="shared" si="3"/>
        <v>0</v>
      </c>
      <c r="R11" s="246"/>
      <c r="S11" s="246"/>
      <c r="T11" s="246"/>
      <c r="U11" s="246"/>
      <c r="V11" s="246"/>
      <c r="W11" s="246"/>
      <c r="X11" s="246"/>
      <c r="Y11" s="246"/>
      <c r="Z11" s="246"/>
    </row>
    <row r="12" spans="1:26" ht="15.95" customHeight="1" x14ac:dyDescent="0.25">
      <c r="A12" s="155" t="s">
        <v>162</v>
      </c>
      <c r="B12" s="168" t="s">
        <v>271</v>
      </c>
      <c r="C12" s="156">
        <v>52601403116</v>
      </c>
      <c r="D12" s="243">
        <f t="shared" si="1"/>
        <v>0</v>
      </c>
      <c r="E12" s="246"/>
      <c r="F12" s="246"/>
      <c r="G12" s="246"/>
      <c r="H12" s="246"/>
      <c r="I12" s="246"/>
      <c r="J12" s="249"/>
      <c r="K12" s="246"/>
      <c r="L12" s="246"/>
      <c r="M12" s="246"/>
      <c r="N12" s="246"/>
      <c r="O12" s="246"/>
      <c r="P12" s="246"/>
      <c r="Q12" s="243">
        <f t="shared" si="3"/>
        <v>0</v>
      </c>
      <c r="R12" s="246"/>
      <c r="S12" s="246"/>
      <c r="T12" s="246"/>
      <c r="U12" s="246"/>
      <c r="V12" s="246"/>
      <c r="W12" s="246"/>
      <c r="X12" s="246"/>
      <c r="Y12" s="246"/>
      <c r="Z12" s="246"/>
    </row>
    <row r="13" spans="1:26" ht="15.95" customHeight="1" x14ac:dyDescent="0.25">
      <c r="A13" s="155" t="s">
        <v>163</v>
      </c>
      <c r="B13" s="168" t="s">
        <v>271</v>
      </c>
      <c r="C13" s="156">
        <v>52601403121</v>
      </c>
      <c r="D13" s="243">
        <f t="shared" si="1"/>
        <v>0</v>
      </c>
      <c r="E13" s="246"/>
      <c r="F13" s="246"/>
      <c r="G13" s="246"/>
      <c r="H13" s="246"/>
      <c r="I13" s="246"/>
      <c r="J13" s="249"/>
      <c r="K13" s="246"/>
      <c r="L13" s="246"/>
      <c r="M13" s="246"/>
      <c r="N13" s="246"/>
      <c r="O13" s="246"/>
      <c r="P13" s="246"/>
      <c r="Q13" s="243">
        <f t="shared" si="3"/>
        <v>0</v>
      </c>
      <c r="R13" s="246"/>
      <c r="S13" s="246"/>
      <c r="T13" s="246"/>
      <c r="U13" s="246"/>
      <c r="V13" s="246"/>
      <c r="W13" s="246"/>
      <c r="X13" s="246"/>
      <c r="Y13" s="246"/>
      <c r="Z13" s="246"/>
    </row>
    <row r="14" spans="1:26" ht="15.95" customHeight="1" x14ac:dyDescent="0.25">
      <c r="A14" s="155" t="s">
        <v>164</v>
      </c>
      <c r="B14" s="168" t="s">
        <v>271</v>
      </c>
      <c r="C14" s="156">
        <v>52601403126</v>
      </c>
      <c r="D14" s="243">
        <f t="shared" si="1"/>
        <v>0</v>
      </c>
      <c r="E14" s="246"/>
      <c r="F14" s="246"/>
      <c r="G14" s="246"/>
      <c r="H14" s="246"/>
      <c r="I14" s="246"/>
      <c r="J14" s="249"/>
      <c r="K14" s="246"/>
      <c r="L14" s="246"/>
      <c r="M14" s="246"/>
      <c r="N14" s="246"/>
      <c r="O14" s="246"/>
      <c r="P14" s="246"/>
      <c r="Q14" s="243">
        <f t="shared" si="3"/>
        <v>0</v>
      </c>
      <c r="R14" s="246"/>
      <c r="S14" s="246"/>
      <c r="T14" s="246"/>
      <c r="U14" s="246"/>
      <c r="V14" s="246"/>
      <c r="W14" s="246"/>
      <c r="X14" s="246"/>
      <c r="Y14" s="246"/>
      <c r="Z14" s="246"/>
    </row>
    <row r="15" spans="1:26" ht="15.95" customHeight="1" x14ac:dyDescent="0.25">
      <c r="A15" s="162" t="s">
        <v>6</v>
      </c>
      <c r="B15" s="169">
        <v>52601406000</v>
      </c>
      <c r="C15" s="176" t="s">
        <v>271</v>
      </c>
      <c r="D15" s="242">
        <f t="shared" si="1"/>
        <v>0</v>
      </c>
      <c r="E15" s="211">
        <f t="shared" ref="E15:P15" si="4">SUM(E16:E19)</f>
        <v>0</v>
      </c>
      <c r="F15" s="211">
        <f t="shared" si="4"/>
        <v>0</v>
      </c>
      <c r="G15" s="211">
        <f t="shared" si="4"/>
        <v>0</v>
      </c>
      <c r="H15" s="211">
        <f t="shared" si="4"/>
        <v>0</v>
      </c>
      <c r="I15" s="211">
        <f t="shared" si="4"/>
        <v>0</v>
      </c>
      <c r="J15" s="211">
        <f t="shared" si="4"/>
        <v>0</v>
      </c>
      <c r="K15" s="211">
        <f t="shared" si="4"/>
        <v>0</v>
      </c>
      <c r="L15" s="211">
        <f t="shared" si="4"/>
        <v>0</v>
      </c>
      <c r="M15" s="211">
        <f t="shared" si="4"/>
        <v>0</v>
      </c>
      <c r="N15" s="211">
        <f t="shared" si="4"/>
        <v>0</v>
      </c>
      <c r="O15" s="211">
        <f t="shared" si="4"/>
        <v>0</v>
      </c>
      <c r="P15" s="211">
        <f t="shared" si="4"/>
        <v>0</v>
      </c>
      <c r="Q15" s="242">
        <f t="shared" si="3"/>
        <v>0</v>
      </c>
      <c r="R15" s="211">
        <f t="shared" ref="R15:Z15" si="5">SUM(R16:R19)</f>
        <v>0</v>
      </c>
      <c r="S15" s="211">
        <f t="shared" si="5"/>
        <v>0</v>
      </c>
      <c r="T15" s="211">
        <f t="shared" si="5"/>
        <v>0</v>
      </c>
      <c r="U15" s="211">
        <f t="shared" si="5"/>
        <v>0</v>
      </c>
      <c r="V15" s="211">
        <f t="shared" si="5"/>
        <v>0</v>
      </c>
      <c r="W15" s="211">
        <f t="shared" si="5"/>
        <v>0</v>
      </c>
      <c r="X15" s="211">
        <f t="shared" si="5"/>
        <v>0</v>
      </c>
      <c r="Y15" s="211">
        <f t="shared" si="5"/>
        <v>0</v>
      </c>
      <c r="Z15" s="211">
        <f t="shared" si="5"/>
        <v>0</v>
      </c>
    </row>
    <row r="16" spans="1:26" ht="15.95" customHeight="1" x14ac:dyDescent="0.25">
      <c r="A16" s="155" t="s">
        <v>165</v>
      </c>
      <c r="B16" s="156" t="s">
        <v>271</v>
      </c>
      <c r="C16" s="156">
        <v>52601406101</v>
      </c>
      <c r="D16" s="243">
        <f t="shared" si="1"/>
        <v>0</v>
      </c>
      <c r="E16" s="246"/>
      <c r="F16" s="246"/>
      <c r="G16" s="246"/>
      <c r="H16" s="246"/>
      <c r="I16" s="246"/>
      <c r="J16" s="249"/>
      <c r="K16" s="246"/>
      <c r="L16" s="246"/>
      <c r="M16" s="246"/>
      <c r="N16" s="246"/>
      <c r="O16" s="246"/>
      <c r="P16" s="246"/>
      <c r="Q16" s="243">
        <f t="shared" si="3"/>
        <v>0</v>
      </c>
      <c r="R16" s="246"/>
      <c r="S16" s="246"/>
      <c r="T16" s="246"/>
      <c r="U16" s="246"/>
      <c r="V16" s="246"/>
      <c r="W16" s="246"/>
      <c r="X16" s="246"/>
      <c r="Y16" s="246"/>
      <c r="Z16" s="246"/>
    </row>
    <row r="17" spans="1:26" ht="15.95" customHeight="1" x14ac:dyDescent="0.25">
      <c r="A17" s="155" t="s">
        <v>166</v>
      </c>
      <c r="B17" s="156" t="s">
        <v>271</v>
      </c>
      <c r="C17" s="156">
        <v>52601406106</v>
      </c>
      <c r="D17" s="243">
        <f t="shared" si="1"/>
        <v>0</v>
      </c>
      <c r="E17" s="246"/>
      <c r="F17" s="246"/>
      <c r="G17" s="246"/>
      <c r="H17" s="246"/>
      <c r="I17" s="246"/>
      <c r="J17" s="249"/>
      <c r="K17" s="246"/>
      <c r="L17" s="246"/>
      <c r="M17" s="246"/>
      <c r="N17" s="246"/>
      <c r="O17" s="246"/>
      <c r="P17" s="246"/>
      <c r="Q17" s="243">
        <f t="shared" si="3"/>
        <v>0</v>
      </c>
      <c r="R17" s="246"/>
      <c r="S17" s="246"/>
      <c r="T17" s="246"/>
      <c r="U17" s="246"/>
      <c r="V17" s="246"/>
      <c r="W17" s="246"/>
      <c r="X17" s="246"/>
      <c r="Y17" s="246"/>
      <c r="Z17" s="246"/>
    </row>
    <row r="18" spans="1:26" ht="15.95" customHeight="1" x14ac:dyDescent="0.25">
      <c r="A18" s="155" t="s">
        <v>167</v>
      </c>
      <c r="B18" s="156" t="s">
        <v>271</v>
      </c>
      <c r="C18" s="156">
        <v>52601406111</v>
      </c>
      <c r="D18" s="243">
        <f t="shared" si="1"/>
        <v>0</v>
      </c>
      <c r="E18" s="246"/>
      <c r="F18" s="246"/>
      <c r="G18" s="246"/>
      <c r="H18" s="246"/>
      <c r="I18" s="246"/>
      <c r="J18" s="249"/>
      <c r="K18" s="246"/>
      <c r="L18" s="246"/>
      <c r="M18" s="246"/>
      <c r="N18" s="246"/>
      <c r="O18" s="246"/>
      <c r="P18" s="246"/>
      <c r="Q18" s="243">
        <f t="shared" si="3"/>
        <v>0</v>
      </c>
      <c r="R18" s="246"/>
      <c r="S18" s="246"/>
      <c r="T18" s="246"/>
      <c r="U18" s="246"/>
      <c r="V18" s="246"/>
      <c r="W18" s="246"/>
      <c r="X18" s="246"/>
      <c r="Y18" s="246"/>
      <c r="Z18" s="246"/>
    </row>
    <row r="19" spans="1:26" ht="15.95" customHeight="1" x14ac:dyDescent="0.25">
      <c r="A19" s="155" t="s">
        <v>168</v>
      </c>
      <c r="B19" s="156" t="s">
        <v>271</v>
      </c>
      <c r="C19" s="156">
        <v>52601406116</v>
      </c>
      <c r="D19" s="243">
        <f t="shared" si="1"/>
        <v>0</v>
      </c>
      <c r="E19" s="246"/>
      <c r="F19" s="246"/>
      <c r="G19" s="246"/>
      <c r="H19" s="246"/>
      <c r="I19" s="246"/>
      <c r="J19" s="249"/>
      <c r="K19" s="246"/>
      <c r="L19" s="246"/>
      <c r="M19" s="246"/>
      <c r="N19" s="246"/>
      <c r="O19" s="246"/>
      <c r="P19" s="246"/>
      <c r="Q19" s="243">
        <f t="shared" si="3"/>
        <v>0</v>
      </c>
      <c r="R19" s="246"/>
      <c r="S19" s="246"/>
      <c r="T19" s="246"/>
      <c r="U19" s="246"/>
      <c r="V19" s="246"/>
      <c r="W19" s="246"/>
      <c r="X19" s="246"/>
      <c r="Y19" s="246"/>
      <c r="Z19" s="246"/>
    </row>
    <row r="20" spans="1:26" ht="15.95" customHeight="1" x14ac:dyDescent="0.25">
      <c r="A20" s="162" t="s">
        <v>7</v>
      </c>
      <c r="B20" s="169">
        <v>52601409000</v>
      </c>
      <c r="C20" s="164" t="s">
        <v>271</v>
      </c>
      <c r="D20" s="242">
        <f t="shared" si="1"/>
        <v>0</v>
      </c>
      <c r="E20" s="211">
        <f t="shared" ref="E20:Z20" si="6">SUM(E21:E22)</f>
        <v>0</v>
      </c>
      <c r="F20" s="211">
        <f t="shared" si="6"/>
        <v>0</v>
      </c>
      <c r="G20" s="211">
        <f t="shared" si="6"/>
        <v>0</v>
      </c>
      <c r="H20" s="211">
        <f t="shared" si="6"/>
        <v>0</v>
      </c>
      <c r="I20" s="211">
        <f t="shared" si="6"/>
        <v>0</v>
      </c>
      <c r="J20" s="211">
        <f t="shared" si="6"/>
        <v>0</v>
      </c>
      <c r="K20" s="211">
        <f t="shared" si="6"/>
        <v>0</v>
      </c>
      <c r="L20" s="211">
        <f t="shared" si="6"/>
        <v>0</v>
      </c>
      <c r="M20" s="211">
        <f t="shared" si="6"/>
        <v>0</v>
      </c>
      <c r="N20" s="211">
        <f t="shared" si="6"/>
        <v>0</v>
      </c>
      <c r="O20" s="211">
        <f t="shared" si="6"/>
        <v>0</v>
      </c>
      <c r="P20" s="211">
        <f t="shared" si="6"/>
        <v>0</v>
      </c>
      <c r="Q20" s="242">
        <f t="shared" si="3"/>
        <v>0</v>
      </c>
      <c r="R20" s="211">
        <f t="shared" si="6"/>
        <v>0</v>
      </c>
      <c r="S20" s="211">
        <f t="shared" si="6"/>
        <v>0</v>
      </c>
      <c r="T20" s="211">
        <f t="shared" si="6"/>
        <v>0</v>
      </c>
      <c r="U20" s="211">
        <f t="shared" si="6"/>
        <v>0</v>
      </c>
      <c r="V20" s="211">
        <f t="shared" si="6"/>
        <v>0</v>
      </c>
      <c r="W20" s="211">
        <f t="shared" si="6"/>
        <v>0</v>
      </c>
      <c r="X20" s="211">
        <f t="shared" si="6"/>
        <v>0</v>
      </c>
      <c r="Y20" s="211">
        <f t="shared" si="6"/>
        <v>0</v>
      </c>
      <c r="Z20" s="211">
        <f t="shared" si="6"/>
        <v>0</v>
      </c>
    </row>
    <row r="21" spans="1:26" ht="15.95" customHeight="1" x14ac:dyDescent="0.25">
      <c r="A21" s="155" t="s">
        <v>169</v>
      </c>
      <c r="B21" s="156" t="s">
        <v>271</v>
      </c>
      <c r="C21" s="164" t="s">
        <v>186</v>
      </c>
      <c r="D21" s="243">
        <f t="shared" si="1"/>
        <v>0</v>
      </c>
      <c r="E21" s="246"/>
      <c r="F21" s="246"/>
      <c r="G21" s="246"/>
      <c r="H21" s="246"/>
      <c r="I21" s="246"/>
      <c r="J21" s="249"/>
      <c r="K21" s="246"/>
      <c r="L21" s="246"/>
      <c r="M21" s="246"/>
      <c r="N21" s="246"/>
      <c r="O21" s="246"/>
      <c r="P21" s="246"/>
      <c r="Q21" s="243">
        <f t="shared" si="3"/>
        <v>0</v>
      </c>
      <c r="R21" s="246"/>
      <c r="S21" s="246"/>
      <c r="T21" s="246"/>
      <c r="U21" s="246"/>
      <c r="V21" s="246"/>
      <c r="W21" s="246"/>
      <c r="X21" s="246"/>
      <c r="Y21" s="246"/>
      <c r="Z21" s="246"/>
    </row>
    <row r="22" spans="1:26" ht="15.95" customHeight="1" x14ac:dyDescent="0.25">
      <c r="A22" s="155" t="s">
        <v>170</v>
      </c>
      <c r="B22" s="156" t="s">
        <v>271</v>
      </c>
      <c r="C22" s="164" t="s">
        <v>187</v>
      </c>
      <c r="D22" s="243">
        <f t="shared" si="1"/>
        <v>0</v>
      </c>
      <c r="E22" s="246"/>
      <c r="F22" s="246"/>
      <c r="G22" s="246"/>
      <c r="H22" s="246"/>
      <c r="I22" s="246"/>
      <c r="J22" s="249"/>
      <c r="K22" s="246"/>
      <c r="L22" s="246"/>
      <c r="M22" s="246"/>
      <c r="N22" s="246"/>
      <c r="O22" s="246"/>
      <c r="P22" s="246"/>
      <c r="Q22" s="243">
        <f t="shared" si="3"/>
        <v>0</v>
      </c>
      <c r="R22" s="246"/>
      <c r="S22" s="246"/>
      <c r="T22" s="246"/>
      <c r="U22" s="246"/>
      <c r="V22" s="246"/>
      <c r="W22" s="246"/>
      <c r="X22" s="246"/>
      <c r="Y22" s="246"/>
      <c r="Z22" s="246"/>
    </row>
    <row r="23" spans="1:26" ht="15.95" customHeight="1" x14ac:dyDescent="0.25">
      <c r="A23" s="162" t="s">
        <v>8</v>
      </c>
      <c r="B23" s="174" t="s">
        <v>18</v>
      </c>
      <c r="C23" s="176" t="s">
        <v>271</v>
      </c>
      <c r="D23" s="242">
        <f t="shared" si="1"/>
        <v>0</v>
      </c>
      <c r="E23" s="211">
        <f t="shared" ref="E23:Z23" si="7">E24</f>
        <v>0</v>
      </c>
      <c r="F23" s="211">
        <f t="shared" si="7"/>
        <v>0</v>
      </c>
      <c r="G23" s="211">
        <f t="shared" si="7"/>
        <v>0</v>
      </c>
      <c r="H23" s="211">
        <f t="shared" si="7"/>
        <v>0</v>
      </c>
      <c r="I23" s="211">
        <f t="shared" si="7"/>
        <v>0</v>
      </c>
      <c r="J23" s="211">
        <f t="shared" si="7"/>
        <v>0</v>
      </c>
      <c r="K23" s="211">
        <f t="shared" si="7"/>
        <v>0</v>
      </c>
      <c r="L23" s="211">
        <f t="shared" si="7"/>
        <v>0</v>
      </c>
      <c r="M23" s="211">
        <f t="shared" si="7"/>
        <v>0</v>
      </c>
      <c r="N23" s="211">
        <f t="shared" si="7"/>
        <v>0</v>
      </c>
      <c r="O23" s="211">
        <f t="shared" si="7"/>
        <v>0</v>
      </c>
      <c r="P23" s="211">
        <f t="shared" si="7"/>
        <v>0</v>
      </c>
      <c r="Q23" s="242">
        <f t="shared" si="3"/>
        <v>0</v>
      </c>
      <c r="R23" s="211">
        <f t="shared" si="7"/>
        <v>0</v>
      </c>
      <c r="S23" s="211">
        <f t="shared" si="7"/>
        <v>0</v>
      </c>
      <c r="T23" s="211">
        <f t="shared" si="7"/>
        <v>0</v>
      </c>
      <c r="U23" s="211">
        <f t="shared" si="7"/>
        <v>0</v>
      </c>
      <c r="V23" s="211">
        <f t="shared" si="7"/>
        <v>0</v>
      </c>
      <c r="W23" s="211">
        <f t="shared" si="7"/>
        <v>0</v>
      </c>
      <c r="X23" s="211">
        <f t="shared" si="7"/>
        <v>0</v>
      </c>
      <c r="Y23" s="211">
        <f t="shared" si="7"/>
        <v>0</v>
      </c>
      <c r="Z23" s="211">
        <f t="shared" si="7"/>
        <v>0</v>
      </c>
    </row>
    <row r="24" spans="1:26" ht="15.95" customHeight="1" x14ac:dyDescent="0.25">
      <c r="A24" s="175" t="s">
        <v>171</v>
      </c>
      <c r="B24" s="156" t="s">
        <v>271</v>
      </c>
      <c r="C24" s="164" t="s">
        <v>188</v>
      </c>
      <c r="D24" s="243">
        <f t="shared" si="1"/>
        <v>0</v>
      </c>
      <c r="E24" s="246"/>
      <c r="F24" s="246"/>
      <c r="G24" s="246"/>
      <c r="H24" s="246"/>
      <c r="I24" s="246"/>
      <c r="J24" s="249"/>
      <c r="K24" s="246"/>
      <c r="L24" s="246"/>
      <c r="M24" s="246"/>
      <c r="N24" s="246"/>
      <c r="O24" s="246"/>
      <c r="P24" s="246"/>
      <c r="Q24" s="243">
        <f t="shared" si="3"/>
        <v>0</v>
      </c>
      <c r="R24" s="246"/>
      <c r="S24" s="246"/>
      <c r="T24" s="246"/>
      <c r="U24" s="246"/>
      <c r="V24" s="246"/>
      <c r="W24" s="246"/>
      <c r="X24" s="246"/>
      <c r="Y24" s="246"/>
      <c r="Z24" s="246"/>
    </row>
    <row r="25" spans="1:26" ht="15.95" customHeight="1" x14ac:dyDescent="0.25">
      <c r="A25" s="162" t="s">
        <v>9</v>
      </c>
      <c r="B25" s="174" t="s">
        <v>19</v>
      </c>
      <c r="C25" s="176" t="s">
        <v>271</v>
      </c>
      <c r="D25" s="242">
        <f t="shared" si="1"/>
        <v>0</v>
      </c>
      <c r="E25" s="211">
        <f t="shared" ref="E25:Z25" si="8">SUM(E26:E28)</f>
        <v>0</v>
      </c>
      <c r="F25" s="211">
        <f t="shared" si="8"/>
        <v>0</v>
      </c>
      <c r="G25" s="211">
        <f t="shared" si="8"/>
        <v>0</v>
      </c>
      <c r="H25" s="211">
        <f t="shared" si="8"/>
        <v>0</v>
      </c>
      <c r="I25" s="211">
        <f t="shared" si="8"/>
        <v>0</v>
      </c>
      <c r="J25" s="211">
        <f t="shared" si="8"/>
        <v>0</v>
      </c>
      <c r="K25" s="211">
        <f t="shared" si="8"/>
        <v>0</v>
      </c>
      <c r="L25" s="211">
        <f t="shared" si="8"/>
        <v>0</v>
      </c>
      <c r="M25" s="211">
        <f t="shared" si="8"/>
        <v>0</v>
      </c>
      <c r="N25" s="211">
        <f t="shared" si="8"/>
        <v>0</v>
      </c>
      <c r="O25" s="211">
        <f t="shared" si="8"/>
        <v>0</v>
      </c>
      <c r="P25" s="211">
        <f t="shared" si="8"/>
        <v>0</v>
      </c>
      <c r="Q25" s="242">
        <f t="shared" si="3"/>
        <v>0</v>
      </c>
      <c r="R25" s="211">
        <f t="shared" si="8"/>
        <v>0</v>
      </c>
      <c r="S25" s="211">
        <f t="shared" si="8"/>
        <v>0</v>
      </c>
      <c r="T25" s="211">
        <f t="shared" si="8"/>
        <v>0</v>
      </c>
      <c r="U25" s="211">
        <f t="shared" si="8"/>
        <v>0</v>
      </c>
      <c r="V25" s="211">
        <f t="shared" si="8"/>
        <v>0</v>
      </c>
      <c r="W25" s="211">
        <f t="shared" si="8"/>
        <v>0</v>
      </c>
      <c r="X25" s="211">
        <f t="shared" si="8"/>
        <v>0</v>
      </c>
      <c r="Y25" s="211">
        <f t="shared" si="8"/>
        <v>0</v>
      </c>
      <c r="Z25" s="211">
        <f t="shared" si="8"/>
        <v>0</v>
      </c>
    </row>
    <row r="26" spans="1:26" ht="15.95" customHeight="1" x14ac:dyDescent="0.25">
      <c r="A26" s="155" t="s">
        <v>172</v>
      </c>
      <c r="B26" s="156" t="s">
        <v>271</v>
      </c>
      <c r="C26" s="164" t="s">
        <v>189</v>
      </c>
      <c r="D26" s="243">
        <f t="shared" si="1"/>
        <v>0</v>
      </c>
      <c r="E26" s="246"/>
      <c r="F26" s="246"/>
      <c r="G26" s="246"/>
      <c r="H26" s="246"/>
      <c r="I26" s="246"/>
      <c r="J26" s="249"/>
      <c r="K26" s="246"/>
      <c r="L26" s="246"/>
      <c r="M26" s="246"/>
      <c r="N26" s="246"/>
      <c r="O26" s="246"/>
      <c r="P26" s="246"/>
      <c r="Q26" s="243">
        <f t="shared" si="3"/>
        <v>0</v>
      </c>
      <c r="R26" s="246"/>
      <c r="S26" s="246"/>
      <c r="T26" s="246"/>
      <c r="U26" s="246"/>
      <c r="V26" s="246"/>
      <c r="W26" s="246"/>
      <c r="X26" s="246"/>
      <c r="Y26" s="246"/>
      <c r="Z26" s="246"/>
    </row>
    <row r="27" spans="1:26" ht="15.95" customHeight="1" x14ac:dyDescent="0.25">
      <c r="A27" s="155" t="s">
        <v>173</v>
      </c>
      <c r="B27" s="156" t="s">
        <v>271</v>
      </c>
      <c r="C27" s="164" t="s">
        <v>190</v>
      </c>
      <c r="D27" s="243">
        <f t="shared" si="1"/>
        <v>0</v>
      </c>
      <c r="E27" s="246"/>
      <c r="F27" s="246"/>
      <c r="G27" s="246"/>
      <c r="H27" s="246"/>
      <c r="I27" s="246"/>
      <c r="J27" s="249"/>
      <c r="K27" s="246"/>
      <c r="L27" s="246"/>
      <c r="M27" s="246"/>
      <c r="N27" s="246"/>
      <c r="O27" s="246"/>
      <c r="P27" s="246"/>
      <c r="Q27" s="243">
        <f t="shared" si="3"/>
        <v>0</v>
      </c>
      <c r="R27" s="246"/>
      <c r="S27" s="246"/>
      <c r="T27" s="246"/>
      <c r="U27" s="246"/>
      <c r="V27" s="246"/>
      <c r="W27" s="246"/>
      <c r="X27" s="246"/>
      <c r="Y27" s="246"/>
      <c r="Z27" s="246"/>
    </row>
    <row r="28" spans="1:26" ht="15.95" customHeight="1" x14ac:dyDescent="0.25">
      <c r="A28" s="155" t="s">
        <v>174</v>
      </c>
      <c r="B28" s="156" t="s">
        <v>271</v>
      </c>
      <c r="C28" s="164" t="s">
        <v>191</v>
      </c>
      <c r="D28" s="243">
        <f t="shared" si="1"/>
        <v>0</v>
      </c>
      <c r="E28" s="246"/>
      <c r="F28" s="246"/>
      <c r="G28" s="246"/>
      <c r="H28" s="246"/>
      <c r="I28" s="246"/>
      <c r="J28" s="249"/>
      <c r="K28" s="246"/>
      <c r="L28" s="246"/>
      <c r="M28" s="246"/>
      <c r="N28" s="246"/>
      <c r="O28" s="246"/>
      <c r="P28" s="246"/>
      <c r="Q28" s="243">
        <f t="shared" si="3"/>
        <v>0</v>
      </c>
      <c r="R28" s="246"/>
      <c r="S28" s="246"/>
      <c r="T28" s="246"/>
      <c r="U28" s="246"/>
      <c r="V28" s="246"/>
      <c r="W28" s="246"/>
      <c r="X28" s="246"/>
      <c r="Y28" s="246"/>
      <c r="Z28" s="246"/>
    </row>
    <row r="29" spans="1:26" ht="15.95" customHeight="1" x14ac:dyDescent="0.25">
      <c r="A29" s="162" t="s">
        <v>10</v>
      </c>
      <c r="B29" s="174" t="s">
        <v>20</v>
      </c>
      <c r="C29" s="176" t="s">
        <v>271</v>
      </c>
      <c r="D29" s="242">
        <f t="shared" si="1"/>
        <v>0</v>
      </c>
      <c r="E29" s="211">
        <f t="shared" ref="E29:Z29" si="9">SUM(E30:E33)</f>
        <v>0</v>
      </c>
      <c r="F29" s="211">
        <f t="shared" si="9"/>
        <v>0</v>
      </c>
      <c r="G29" s="211">
        <f t="shared" si="9"/>
        <v>0</v>
      </c>
      <c r="H29" s="211">
        <f t="shared" si="9"/>
        <v>0</v>
      </c>
      <c r="I29" s="211">
        <f t="shared" si="9"/>
        <v>0</v>
      </c>
      <c r="J29" s="211">
        <f t="shared" si="9"/>
        <v>0</v>
      </c>
      <c r="K29" s="211">
        <f t="shared" si="9"/>
        <v>0</v>
      </c>
      <c r="L29" s="211">
        <f t="shared" si="9"/>
        <v>0</v>
      </c>
      <c r="M29" s="211">
        <f t="shared" si="9"/>
        <v>0</v>
      </c>
      <c r="N29" s="211">
        <f t="shared" si="9"/>
        <v>0</v>
      </c>
      <c r="O29" s="211">
        <f t="shared" si="9"/>
        <v>0</v>
      </c>
      <c r="P29" s="211">
        <f t="shared" si="9"/>
        <v>0</v>
      </c>
      <c r="Q29" s="242">
        <f t="shared" si="3"/>
        <v>0</v>
      </c>
      <c r="R29" s="211">
        <f t="shared" si="9"/>
        <v>0</v>
      </c>
      <c r="S29" s="211">
        <f t="shared" si="9"/>
        <v>0</v>
      </c>
      <c r="T29" s="211">
        <f t="shared" si="9"/>
        <v>0</v>
      </c>
      <c r="U29" s="211">
        <f t="shared" si="9"/>
        <v>0</v>
      </c>
      <c r="V29" s="211">
        <f t="shared" si="9"/>
        <v>0</v>
      </c>
      <c r="W29" s="211">
        <f t="shared" si="9"/>
        <v>0</v>
      </c>
      <c r="X29" s="211">
        <f t="shared" si="9"/>
        <v>0</v>
      </c>
      <c r="Y29" s="211">
        <f t="shared" si="9"/>
        <v>0</v>
      </c>
      <c r="Z29" s="211">
        <f t="shared" si="9"/>
        <v>0</v>
      </c>
    </row>
    <row r="30" spans="1:26" ht="15.95" customHeight="1" x14ac:dyDescent="0.25">
      <c r="A30" s="155" t="s">
        <v>175</v>
      </c>
      <c r="B30" s="156" t="s">
        <v>271</v>
      </c>
      <c r="C30" s="164" t="s">
        <v>192</v>
      </c>
      <c r="D30" s="243">
        <f t="shared" si="1"/>
        <v>0</v>
      </c>
      <c r="E30" s="246"/>
      <c r="F30" s="246"/>
      <c r="G30" s="246"/>
      <c r="H30" s="246"/>
      <c r="I30" s="246"/>
      <c r="J30" s="249"/>
      <c r="K30" s="246"/>
      <c r="L30" s="246"/>
      <c r="M30" s="246"/>
      <c r="N30" s="246"/>
      <c r="O30" s="246"/>
      <c r="P30" s="246"/>
      <c r="Q30" s="243">
        <f t="shared" si="3"/>
        <v>0</v>
      </c>
      <c r="R30" s="246"/>
      <c r="S30" s="246"/>
      <c r="T30" s="246"/>
      <c r="U30" s="246"/>
      <c r="V30" s="246"/>
      <c r="W30" s="246"/>
      <c r="X30" s="246"/>
      <c r="Y30" s="246"/>
      <c r="Z30" s="246"/>
    </row>
    <row r="31" spans="1:26" ht="15.95" customHeight="1" x14ac:dyDescent="0.25">
      <c r="A31" s="155" t="s">
        <v>176</v>
      </c>
      <c r="B31" s="156" t="s">
        <v>271</v>
      </c>
      <c r="C31" s="164" t="s">
        <v>193</v>
      </c>
      <c r="D31" s="243">
        <f t="shared" si="1"/>
        <v>0</v>
      </c>
      <c r="E31" s="246"/>
      <c r="F31" s="246"/>
      <c r="G31" s="246"/>
      <c r="H31" s="246"/>
      <c r="I31" s="246"/>
      <c r="J31" s="249"/>
      <c r="K31" s="246"/>
      <c r="L31" s="246"/>
      <c r="M31" s="246"/>
      <c r="N31" s="246"/>
      <c r="O31" s="246"/>
      <c r="P31" s="246"/>
      <c r="Q31" s="243">
        <f t="shared" si="3"/>
        <v>0</v>
      </c>
      <c r="R31" s="246"/>
      <c r="S31" s="246"/>
      <c r="T31" s="246"/>
      <c r="U31" s="246"/>
      <c r="V31" s="246"/>
      <c r="W31" s="246"/>
      <c r="X31" s="246"/>
      <c r="Y31" s="246"/>
      <c r="Z31" s="246"/>
    </row>
    <row r="32" spans="1:26" ht="15.95" customHeight="1" x14ac:dyDescent="0.25">
      <c r="A32" s="155" t="s">
        <v>177</v>
      </c>
      <c r="B32" s="156" t="s">
        <v>271</v>
      </c>
      <c r="C32" s="164" t="s">
        <v>194</v>
      </c>
      <c r="D32" s="243">
        <f t="shared" si="1"/>
        <v>0</v>
      </c>
      <c r="E32" s="246"/>
      <c r="F32" s="246"/>
      <c r="G32" s="246"/>
      <c r="H32" s="246"/>
      <c r="I32" s="246"/>
      <c r="J32" s="249"/>
      <c r="K32" s="246"/>
      <c r="L32" s="246"/>
      <c r="M32" s="246"/>
      <c r="N32" s="246"/>
      <c r="O32" s="246"/>
      <c r="P32" s="246"/>
      <c r="Q32" s="243">
        <f t="shared" si="3"/>
        <v>0</v>
      </c>
      <c r="R32" s="246"/>
      <c r="S32" s="246"/>
      <c r="T32" s="246"/>
      <c r="U32" s="246"/>
      <c r="V32" s="246"/>
      <c r="W32" s="246"/>
      <c r="X32" s="246"/>
      <c r="Y32" s="246"/>
      <c r="Z32" s="246"/>
    </row>
    <row r="33" spans="1:26" ht="15.95" customHeight="1" x14ac:dyDescent="0.25">
      <c r="A33" s="155" t="s">
        <v>178</v>
      </c>
      <c r="B33" s="156" t="s">
        <v>271</v>
      </c>
      <c r="C33" s="164" t="s">
        <v>195</v>
      </c>
      <c r="D33" s="243">
        <f t="shared" si="1"/>
        <v>0</v>
      </c>
      <c r="E33" s="246"/>
      <c r="F33" s="246"/>
      <c r="G33" s="246"/>
      <c r="H33" s="246"/>
      <c r="I33" s="246"/>
      <c r="J33" s="249"/>
      <c r="K33" s="246"/>
      <c r="L33" s="246"/>
      <c r="M33" s="246"/>
      <c r="N33" s="246"/>
      <c r="O33" s="246"/>
      <c r="P33" s="246"/>
      <c r="Q33" s="243">
        <f t="shared" si="3"/>
        <v>0</v>
      </c>
      <c r="R33" s="246"/>
      <c r="S33" s="246"/>
      <c r="T33" s="246"/>
      <c r="U33" s="246"/>
      <c r="V33" s="246"/>
      <c r="W33" s="246"/>
      <c r="X33" s="246"/>
      <c r="Y33" s="246"/>
      <c r="Z33" s="246"/>
    </row>
    <row r="34" spans="1:26" ht="15.95" customHeight="1" x14ac:dyDescent="0.25">
      <c r="A34" s="162" t="s">
        <v>11</v>
      </c>
      <c r="B34" s="174" t="s">
        <v>21</v>
      </c>
      <c r="C34" s="176" t="s">
        <v>271</v>
      </c>
      <c r="D34" s="242">
        <f t="shared" si="1"/>
        <v>0</v>
      </c>
      <c r="E34" s="211">
        <f>SUM(E35:E39)</f>
        <v>0</v>
      </c>
      <c r="F34" s="211">
        <f t="shared" ref="F34:Z34" si="10">SUM(F35:F39)</f>
        <v>0</v>
      </c>
      <c r="G34" s="211">
        <f t="shared" si="10"/>
        <v>0</v>
      </c>
      <c r="H34" s="211">
        <f t="shared" si="10"/>
        <v>0</v>
      </c>
      <c r="I34" s="211">
        <f t="shared" si="10"/>
        <v>0</v>
      </c>
      <c r="J34" s="211">
        <f t="shared" si="10"/>
        <v>0</v>
      </c>
      <c r="K34" s="211">
        <f t="shared" si="10"/>
        <v>0</v>
      </c>
      <c r="L34" s="211">
        <f t="shared" si="10"/>
        <v>0</v>
      </c>
      <c r="M34" s="211">
        <f t="shared" si="10"/>
        <v>0</v>
      </c>
      <c r="N34" s="211">
        <f t="shared" si="10"/>
        <v>0</v>
      </c>
      <c r="O34" s="211">
        <f t="shared" si="10"/>
        <v>0</v>
      </c>
      <c r="P34" s="211">
        <f t="shared" si="10"/>
        <v>0</v>
      </c>
      <c r="Q34" s="242">
        <f t="shared" si="3"/>
        <v>0</v>
      </c>
      <c r="R34" s="211">
        <f t="shared" si="10"/>
        <v>0</v>
      </c>
      <c r="S34" s="211">
        <f t="shared" si="10"/>
        <v>0</v>
      </c>
      <c r="T34" s="211">
        <f t="shared" si="10"/>
        <v>0</v>
      </c>
      <c r="U34" s="211">
        <f t="shared" si="10"/>
        <v>0</v>
      </c>
      <c r="V34" s="211">
        <f t="shared" si="10"/>
        <v>0</v>
      </c>
      <c r="W34" s="211">
        <f t="shared" si="10"/>
        <v>0</v>
      </c>
      <c r="X34" s="211">
        <f t="shared" si="10"/>
        <v>0</v>
      </c>
      <c r="Y34" s="211">
        <f t="shared" si="10"/>
        <v>0</v>
      </c>
      <c r="Z34" s="211">
        <f t="shared" si="10"/>
        <v>0</v>
      </c>
    </row>
    <row r="35" spans="1:26" ht="15.95" customHeight="1" x14ac:dyDescent="0.25">
      <c r="A35" s="155" t="s">
        <v>179</v>
      </c>
      <c r="B35" s="156" t="s">
        <v>271</v>
      </c>
      <c r="C35" s="164" t="s">
        <v>196</v>
      </c>
      <c r="D35" s="243">
        <f t="shared" si="1"/>
        <v>0</v>
      </c>
      <c r="E35" s="246"/>
      <c r="F35" s="246"/>
      <c r="G35" s="246"/>
      <c r="H35" s="246"/>
      <c r="I35" s="246"/>
      <c r="J35" s="249"/>
      <c r="K35" s="246"/>
      <c r="L35" s="246"/>
      <c r="M35" s="246"/>
      <c r="N35" s="246"/>
      <c r="O35" s="246"/>
      <c r="P35" s="246"/>
      <c r="Q35" s="243">
        <f t="shared" si="3"/>
        <v>0</v>
      </c>
      <c r="R35" s="246"/>
      <c r="S35" s="246"/>
      <c r="T35" s="246"/>
      <c r="U35" s="246"/>
      <c r="V35" s="246"/>
      <c r="W35" s="246"/>
      <c r="X35" s="246"/>
      <c r="Y35" s="246"/>
      <c r="Z35" s="246"/>
    </row>
    <row r="36" spans="1:26" ht="15.95" customHeight="1" x14ac:dyDescent="0.25">
      <c r="A36" s="155" t="s">
        <v>180</v>
      </c>
      <c r="B36" s="156" t="s">
        <v>271</v>
      </c>
      <c r="C36" s="164" t="s">
        <v>197</v>
      </c>
      <c r="D36" s="243">
        <f t="shared" si="1"/>
        <v>0</v>
      </c>
      <c r="E36" s="246"/>
      <c r="F36" s="246"/>
      <c r="G36" s="246"/>
      <c r="H36" s="246"/>
      <c r="I36" s="246"/>
      <c r="J36" s="249"/>
      <c r="K36" s="246"/>
      <c r="L36" s="246"/>
      <c r="M36" s="246"/>
      <c r="N36" s="246"/>
      <c r="O36" s="246"/>
      <c r="P36" s="246"/>
      <c r="Q36" s="243">
        <f t="shared" si="3"/>
        <v>0</v>
      </c>
      <c r="R36" s="246"/>
      <c r="S36" s="246"/>
      <c r="T36" s="246"/>
      <c r="U36" s="246"/>
      <c r="V36" s="246"/>
      <c r="W36" s="246"/>
      <c r="X36" s="246"/>
      <c r="Y36" s="246"/>
      <c r="Z36" s="246"/>
    </row>
    <row r="37" spans="1:26" ht="15.95" customHeight="1" x14ac:dyDescent="0.25">
      <c r="A37" s="155" t="s">
        <v>181</v>
      </c>
      <c r="B37" s="156" t="s">
        <v>271</v>
      </c>
      <c r="C37" s="164" t="s">
        <v>198</v>
      </c>
      <c r="D37" s="243">
        <f t="shared" si="1"/>
        <v>0</v>
      </c>
      <c r="E37" s="246"/>
      <c r="F37" s="246"/>
      <c r="G37" s="246"/>
      <c r="H37" s="246"/>
      <c r="I37" s="246"/>
      <c r="J37" s="249"/>
      <c r="K37" s="246"/>
      <c r="L37" s="246"/>
      <c r="M37" s="246"/>
      <c r="N37" s="246"/>
      <c r="O37" s="246"/>
      <c r="P37" s="246"/>
      <c r="Q37" s="243">
        <f t="shared" si="3"/>
        <v>0</v>
      </c>
      <c r="R37" s="246"/>
      <c r="S37" s="246"/>
      <c r="T37" s="246"/>
      <c r="U37" s="246"/>
      <c r="V37" s="246"/>
      <c r="W37" s="246"/>
      <c r="X37" s="246"/>
      <c r="Y37" s="246"/>
      <c r="Z37" s="246"/>
    </row>
    <row r="38" spans="1:26" ht="15.95" customHeight="1" x14ac:dyDescent="0.25">
      <c r="A38" s="155" t="s">
        <v>182</v>
      </c>
      <c r="B38" s="156" t="s">
        <v>271</v>
      </c>
      <c r="C38" s="164" t="s">
        <v>199</v>
      </c>
      <c r="D38" s="243">
        <f t="shared" si="1"/>
        <v>0</v>
      </c>
      <c r="E38" s="246"/>
      <c r="F38" s="246"/>
      <c r="G38" s="246"/>
      <c r="H38" s="246"/>
      <c r="I38" s="246"/>
      <c r="J38" s="249"/>
      <c r="K38" s="246"/>
      <c r="L38" s="246"/>
      <c r="M38" s="246"/>
      <c r="N38" s="246"/>
      <c r="O38" s="246"/>
      <c r="P38" s="246"/>
      <c r="Q38" s="243">
        <f t="shared" si="3"/>
        <v>0</v>
      </c>
      <c r="R38" s="246"/>
      <c r="S38" s="246"/>
      <c r="T38" s="246"/>
      <c r="U38" s="246"/>
      <c r="V38" s="246"/>
      <c r="W38" s="246"/>
      <c r="X38" s="246"/>
      <c r="Y38" s="246"/>
      <c r="Z38" s="246"/>
    </row>
    <row r="39" spans="1:26" ht="15.95" customHeight="1" x14ac:dyDescent="0.25">
      <c r="A39" s="155" t="s">
        <v>183</v>
      </c>
      <c r="B39" s="156" t="s">
        <v>271</v>
      </c>
      <c r="C39" s="164" t="s">
        <v>200</v>
      </c>
      <c r="D39" s="243">
        <f t="shared" si="1"/>
        <v>0</v>
      </c>
      <c r="E39" s="246"/>
      <c r="F39" s="246"/>
      <c r="G39" s="246"/>
      <c r="H39" s="246"/>
      <c r="I39" s="246"/>
      <c r="J39" s="249"/>
      <c r="K39" s="246"/>
      <c r="L39" s="246"/>
      <c r="M39" s="246"/>
      <c r="N39" s="246"/>
      <c r="O39" s="246"/>
      <c r="P39" s="246"/>
      <c r="Q39" s="243">
        <f t="shared" si="3"/>
        <v>0</v>
      </c>
      <c r="R39" s="246"/>
      <c r="S39" s="246"/>
      <c r="T39" s="246"/>
      <c r="U39" s="246"/>
      <c r="V39" s="246"/>
      <c r="W39" s="246"/>
      <c r="X39" s="246"/>
      <c r="Y39" s="246"/>
      <c r="Z39" s="246"/>
    </row>
    <row r="40" spans="1:26" ht="15.95" customHeight="1" x14ac:dyDescent="0.25">
      <c r="A40" s="162" t="s">
        <v>270</v>
      </c>
      <c r="B40" s="174" t="s">
        <v>22</v>
      </c>
      <c r="C40" s="176" t="s">
        <v>271</v>
      </c>
      <c r="D40" s="242">
        <f t="shared" si="1"/>
        <v>0</v>
      </c>
      <c r="E40" s="211">
        <f t="shared" ref="E40:Z40" si="11">SUM(E41:E42)</f>
        <v>0</v>
      </c>
      <c r="F40" s="211">
        <f t="shared" si="11"/>
        <v>0</v>
      </c>
      <c r="G40" s="211">
        <f t="shared" si="11"/>
        <v>0</v>
      </c>
      <c r="H40" s="211">
        <f t="shared" si="11"/>
        <v>0</v>
      </c>
      <c r="I40" s="211">
        <f t="shared" si="11"/>
        <v>0</v>
      </c>
      <c r="J40" s="211">
        <f t="shared" si="11"/>
        <v>0</v>
      </c>
      <c r="K40" s="211">
        <f t="shared" si="11"/>
        <v>0</v>
      </c>
      <c r="L40" s="211">
        <f t="shared" si="11"/>
        <v>0</v>
      </c>
      <c r="M40" s="211">
        <f t="shared" si="11"/>
        <v>0</v>
      </c>
      <c r="N40" s="211">
        <f t="shared" si="11"/>
        <v>0</v>
      </c>
      <c r="O40" s="211">
        <f t="shared" si="11"/>
        <v>0</v>
      </c>
      <c r="P40" s="211">
        <f t="shared" si="11"/>
        <v>0</v>
      </c>
      <c r="Q40" s="242">
        <f t="shared" si="3"/>
        <v>0</v>
      </c>
      <c r="R40" s="211">
        <f t="shared" si="11"/>
        <v>0</v>
      </c>
      <c r="S40" s="211">
        <f t="shared" si="11"/>
        <v>0</v>
      </c>
      <c r="T40" s="211">
        <f t="shared" si="11"/>
        <v>0</v>
      </c>
      <c r="U40" s="211">
        <f t="shared" si="11"/>
        <v>0</v>
      </c>
      <c r="V40" s="211">
        <f t="shared" si="11"/>
        <v>0</v>
      </c>
      <c r="W40" s="211">
        <f t="shared" si="11"/>
        <v>0</v>
      </c>
      <c r="X40" s="211">
        <f t="shared" si="11"/>
        <v>0</v>
      </c>
      <c r="Y40" s="211">
        <f t="shared" si="11"/>
        <v>0</v>
      </c>
      <c r="Z40" s="211">
        <f t="shared" si="11"/>
        <v>0</v>
      </c>
    </row>
    <row r="41" spans="1:26" ht="15.95" customHeight="1" x14ac:dyDescent="0.25">
      <c r="A41" s="155" t="s">
        <v>184</v>
      </c>
      <c r="B41" s="156" t="s">
        <v>271</v>
      </c>
      <c r="C41" s="164" t="s">
        <v>201</v>
      </c>
      <c r="D41" s="243">
        <f t="shared" si="1"/>
        <v>0</v>
      </c>
      <c r="E41" s="246"/>
      <c r="F41" s="246"/>
      <c r="G41" s="246"/>
      <c r="H41" s="246"/>
      <c r="I41" s="246"/>
      <c r="J41" s="249"/>
      <c r="K41" s="246"/>
      <c r="L41" s="246"/>
      <c r="M41" s="246"/>
      <c r="N41" s="246"/>
      <c r="O41" s="246"/>
      <c r="P41" s="246"/>
      <c r="Q41" s="242">
        <f t="shared" si="3"/>
        <v>0</v>
      </c>
      <c r="R41" s="246"/>
      <c r="S41" s="246"/>
      <c r="T41" s="246"/>
      <c r="U41" s="246"/>
      <c r="V41" s="246"/>
      <c r="W41" s="246"/>
      <c r="X41" s="246"/>
      <c r="Y41" s="246"/>
      <c r="Z41" s="246"/>
    </row>
    <row r="42" spans="1:26" ht="15.95" customHeight="1" x14ac:dyDescent="0.25">
      <c r="A42" s="155" t="s">
        <v>185</v>
      </c>
      <c r="B42" s="156" t="s">
        <v>271</v>
      </c>
      <c r="C42" s="164" t="s">
        <v>202</v>
      </c>
      <c r="D42" s="243">
        <f t="shared" si="1"/>
        <v>0</v>
      </c>
      <c r="E42" s="246"/>
      <c r="F42" s="246"/>
      <c r="G42" s="246"/>
      <c r="H42" s="246"/>
      <c r="I42" s="246"/>
      <c r="J42" s="249"/>
      <c r="K42" s="246"/>
      <c r="L42" s="246"/>
      <c r="M42" s="246"/>
      <c r="N42" s="246"/>
      <c r="O42" s="246"/>
      <c r="P42" s="246"/>
      <c r="Q42" s="242">
        <f t="shared" si="3"/>
        <v>0</v>
      </c>
      <c r="R42" s="246"/>
      <c r="S42" s="246"/>
      <c r="T42" s="246"/>
      <c r="U42" s="246"/>
      <c r="V42" s="246"/>
      <c r="W42" s="246"/>
      <c r="X42" s="246"/>
      <c r="Y42" s="246"/>
      <c r="Z42" s="246"/>
    </row>
    <row r="43" spans="1:26" ht="15.95" customHeight="1" x14ac:dyDescent="0.25">
      <c r="A43" s="153"/>
      <c r="B43" s="153"/>
      <c r="C43" s="153"/>
      <c r="D43" s="240"/>
      <c r="E43" s="153"/>
      <c r="F43" s="153"/>
      <c r="G43" s="153"/>
      <c r="H43" s="153"/>
      <c r="I43" s="153"/>
      <c r="J43" s="157"/>
      <c r="K43" s="153"/>
      <c r="L43" s="153"/>
      <c r="M43" s="153"/>
      <c r="N43" s="153"/>
      <c r="O43" s="153"/>
      <c r="P43" s="153"/>
      <c r="Q43" s="240"/>
      <c r="R43" s="153"/>
      <c r="S43" s="153"/>
      <c r="T43" s="153"/>
      <c r="U43" s="153"/>
      <c r="V43" s="153"/>
      <c r="W43" s="153"/>
      <c r="X43" s="153"/>
      <c r="Y43" s="153"/>
      <c r="Z43" s="153"/>
    </row>
    <row r="44" spans="1:26" ht="28.5" customHeight="1" x14ac:dyDescent="0.25">
      <c r="A44" s="213" t="s">
        <v>269</v>
      </c>
      <c r="B44" s="153"/>
      <c r="C44" s="153"/>
      <c r="D44" s="241">
        <f t="shared" ref="D44:Z44" si="12">SUM(D8,D15,D20,D23,D25,D29,D34,D40)</f>
        <v>0</v>
      </c>
      <c r="E44" s="241">
        <f t="shared" si="12"/>
        <v>0</v>
      </c>
      <c r="F44" s="241">
        <f t="shared" si="12"/>
        <v>0</v>
      </c>
      <c r="G44" s="241">
        <f t="shared" si="12"/>
        <v>0</v>
      </c>
      <c r="H44" s="241">
        <f t="shared" si="12"/>
        <v>0</v>
      </c>
      <c r="I44" s="241">
        <f t="shared" si="12"/>
        <v>0</v>
      </c>
      <c r="J44" s="241">
        <f t="shared" si="12"/>
        <v>0</v>
      </c>
      <c r="K44" s="241">
        <f t="shared" si="12"/>
        <v>0</v>
      </c>
      <c r="L44" s="241">
        <f t="shared" si="12"/>
        <v>0</v>
      </c>
      <c r="M44" s="241">
        <f t="shared" si="12"/>
        <v>0</v>
      </c>
      <c r="N44" s="241">
        <f t="shared" si="12"/>
        <v>0</v>
      </c>
      <c r="O44" s="241">
        <f t="shared" si="12"/>
        <v>0</v>
      </c>
      <c r="P44" s="241">
        <f t="shared" si="12"/>
        <v>0</v>
      </c>
      <c r="Q44" s="241">
        <f t="shared" si="12"/>
        <v>0</v>
      </c>
      <c r="R44" s="241">
        <f t="shared" si="12"/>
        <v>0</v>
      </c>
      <c r="S44" s="241">
        <f t="shared" si="12"/>
        <v>0</v>
      </c>
      <c r="T44" s="241">
        <f t="shared" si="12"/>
        <v>0</v>
      </c>
      <c r="U44" s="241">
        <f t="shared" si="12"/>
        <v>0</v>
      </c>
      <c r="V44" s="241">
        <f t="shared" si="12"/>
        <v>0</v>
      </c>
      <c r="W44" s="241">
        <f t="shared" si="12"/>
        <v>0</v>
      </c>
      <c r="X44" s="241">
        <f t="shared" si="12"/>
        <v>0</v>
      </c>
      <c r="Y44" s="241">
        <f t="shared" si="12"/>
        <v>0</v>
      </c>
      <c r="Z44" s="241">
        <f t="shared" si="12"/>
        <v>0</v>
      </c>
    </row>
    <row r="45" spans="1:26" x14ac:dyDescent="0.25">
      <c r="A45" s="162"/>
      <c r="B45" s="153"/>
      <c r="C45" s="153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3"/>
      <c r="V45" s="153"/>
      <c r="W45" s="153"/>
      <c r="X45" s="153"/>
      <c r="Y45" s="153"/>
      <c r="Z45" s="153"/>
    </row>
    <row r="46" spans="1:26" x14ac:dyDescent="0.25">
      <c r="A46" s="185" t="s">
        <v>204</v>
      </c>
      <c r="B46" s="180"/>
      <c r="C46" s="180"/>
      <c r="D46" s="185">
        <v>29</v>
      </c>
      <c r="E46" s="185">
        <v>2</v>
      </c>
      <c r="F46" s="185">
        <v>2</v>
      </c>
      <c r="G46" s="185">
        <v>2</v>
      </c>
      <c r="H46" s="185">
        <v>4</v>
      </c>
      <c r="I46" s="185">
        <v>2</v>
      </c>
      <c r="J46" s="185">
        <v>0</v>
      </c>
      <c r="K46" s="185">
        <v>1</v>
      </c>
      <c r="L46" s="185">
        <v>2</v>
      </c>
      <c r="M46" s="185">
        <v>8</v>
      </c>
      <c r="N46" s="185">
        <v>2</v>
      </c>
      <c r="O46" s="185">
        <v>4</v>
      </c>
      <c r="P46" s="185">
        <v>0</v>
      </c>
      <c r="Q46" s="185">
        <v>0</v>
      </c>
      <c r="R46" s="185"/>
      <c r="S46" s="185"/>
      <c r="T46" s="185"/>
      <c r="U46" s="185"/>
      <c r="V46" s="185"/>
      <c r="W46" s="185"/>
      <c r="X46" s="185"/>
      <c r="Y46" s="185"/>
      <c r="Z46" s="185"/>
    </row>
    <row r="47" spans="1:26" x14ac:dyDescent="0.25">
      <c r="A47" s="182" t="s">
        <v>274</v>
      </c>
      <c r="B47" s="183"/>
      <c r="C47" s="183"/>
      <c r="D47" s="192">
        <f t="shared" ref="D47:Z47" si="13">D6-D46</f>
        <v>-29</v>
      </c>
      <c r="E47" s="192">
        <f t="shared" si="13"/>
        <v>-2</v>
      </c>
      <c r="F47" s="192">
        <f t="shared" si="13"/>
        <v>-2</v>
      </c>
      <c r="G47" s="192">
        <f t="shared" si="13"/>
        <v>-2</v>
      </c>
      <c r="H47" s="192">
        <f t="shared" si="13"/>
        <v>-4</v>
      </c>
      <c r="I47" s="192">
        <f t="shared" si="13"/>
        <v>-2</v>
      </c>
      <c r="J47" s="192">
        <f t="shared" si="13"/>
        <v>0</v>
      </c>
      <c r="K47" s="192">
        <f t="shared" si="13"/>
        <v>-1</v>
      </c>
      <c r="L47" s="192">
        <f t="shared" si="13"/>
        <v>-2</v>
      </c>
      <c r="M47" s="192">
        <f t="shared" si="13"/>
        <v>-8</v>
      </c>
      <c r="N47" s="192">
        <f t="shared" si="13"/>
        <v>-2</v>
      </c>
      <c r="O47" s="192">
        <f t="shared" si="13"/>
        <v>-4</v>
      </c>
      <c r="P47" s="192">
        <f t="shared" si="13"/>
        <v>0</v>
      </c>
      <c r="Q47" s="192">
        <f t="shared" si="13"/>
        <v>0</v>
      </c>
      <c r="R47" s="192">
        <f t="shared" si="13"/>
        <v>0</v>
      </c>
      <c r="S47" s="192">
        <f t="shared" si="13"/>
        <v>0</v>
      </c>
      <c r="T47" s="192">
        <f t="shared" si="13"/>
        <v>0</v>
      </c>
      <c r="U47" s="192">
        <f t="shared" si="13"/>
        <v>0</v>
      </c>
      <c r="V47" s="192">
        <f t="shared" si="13"/>
        <v>0</v>
      </c>
      <c r="W47" s="192">
        <f t="shared" si="13"/>
        <v>0</v>
      </c>
      <c r="X47" s="192">
        <f t="shared" si="13"/>
        <v>0</v>
      </c>
      <c r="Y47" s="192">
        <f t="shared" si="13"/>
        <v>0</v>
      </c>
      <c r="Z47" s="192">
        <f t="shared" si="13"/>
        <v>0</v>
      </c>
    </row>
    <row r="48" spans="1:26" ht="120.75" customHeight="1" x14ac:dyDescent="0.25">
      <c r="A48" s="282" t="s">
        <v>276</v>
      </c>
      <c r="B48" s="283"/>
      <c r="C48" s="284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</row>
    <row r="49" spans="1:1" x14ac:dyDescent="0.25">
      <c r="A49" s="159"/>
    </row>
    <row r="50" spans="1:1" x14ac:dyDescent="0.25">
      <c r="A50" s="159"/>
    </row>
    <row r="51" spans="1:1" x14ac:dyDescent="0.25">
      <c r="A51" s="159"/>
    </row>
    <row r="52" spans="1:1" x14ac:dyDescent="0.25">
      <c r="A52" s="159"/>
    </row>
    <row r="53" spans="1:1" x14ac:dyDescent="0.25">
      <c r="A53" s="159"/>
    </row>
    <row r="54" spans="1:1" x14ac:dyDescent="0.25">
      <c r="A54" s="159"/>
    </row>
    <row r="55" spans="1:1" x14ac:dyDescent="0.25">
      <c r="A55" s="159"/>
    </row>
    <row r="56" spans="1:1" x14ac:dyDescent="0.25">
      <c r="A56" s="159"/>
    </row>
    <row r="57" spans="1:1" x14ac:dyDescent="0.25">
      <c r="A57" s="159"/>
    </row>
    <row r="58" spans="1:1" x14ac:dyDescent="0.25">
      <c r="A58" s="159"/>
    </row>
    <row r="59" spans="1:1" x14ac:dyDescent="0.25">
      <c r="A59" s="159"/>
    </row>
    <row r="60" spans="1:1" x14ac:dyDescent="0.25">
      <c r="A60" s="159"/>
    </row>
    <row r="61" spans="1:1" x14ac:dyDescent="0.25">
      <c r="A61" s="159"/>
    </row>
    <row r="62" spans="1:1" x14ac:dyDescent="0.25">
      <c r="A62" s="159"/>
    </row>
    <row r="63" spans="1:1" x14ac:dyDescent="0.25">
      <c r="A63" s="159"/>
    </row>
    <row r="64" spans="1:1" x14ac:dyDescent="0.25">
      <c r="A64" s="159"/>
    </row>
    <row r="65" spans="1:1" x14ac:dyDescent="0.25">
      <c r="A65" s="159"/>
    </row>
    <row r="66" spans="1:1" x14ac:dyDescent="0.25">
      <c r="A66" s="159"/>
    </row>
    <row r="67" spans="1:1" x14ac:dyDescent="0.25">
      <c r="A67" s="159"/>
    </row>
    <row r="68" spans="1:1" x14ac:dyDescent="0.25">
      <c r="A68" s="159"/>
    </row>
    <row r="69" spans="1:1" x14ac:dyDescent="0.25">
      <c r="A69" s="159"/>
    </row>
    <row r="70" spans="1:1" x14ac:dyDescent="0.25">
      <c r="A70" s="159"/>
    </row>
    <row r="71" spans="1:1" x14ac:dyDescent="0.25">
      <c r="A71" s="159"/>
    </row>
    <row r="72" spans="1:1" x14ac:dyDescent="0.25">
      <c r="A72" s="159"/>
    </row>
    <row r="73" spans="1:1" x14ac:dyDescent="0.25">
      <c r="A73" s="159"/>
    </row>
    <row r="74" spans="1:1" x14ac:dyDescent="0.25">
      <c r="A74" s="159"/>
    </row>
    <row r="75" spans="1:1" x14ac:dyDescent="0.25">
      <c r="A75" s="159"/>
    </row>
    <row r="76" spans="1:1" x14ac:dyDescent="0.25">
      <c r="A76" s="159"/>
    </row>
    <row r="77" spans="1:1" x14ac:dyDescent="0.25">
      <c r="A77" s="159"/>
    </row>
    <row r="78" spans="1:1" x14ac:dyDescent="0.25">
      <c r="A78" s="159"/>
    </row>
    <row r="79" spans="1:1" x14ac:dyDescent="0.25">
      <c r="A79" s="159"/>
    </row>
    <row r="80" spans="1:1" x14ac:dyDescent="0.25">
      <c r="A80" s="159"/>
    </row>
    <row r="81" spans="1:1" x14ac:dyDescent="0.25">
      <c r="A81" s="159"/>
    </row>
    <row r="82" spans="1:1" x14ac:dyDescent="0.25">
      <c r="A82" s="159"/>
    </row>
    <row r="83" spans="1:1" x14ac:dyDescent="0.25">
      <c r="A83" s="159"/>
    </row>
    <row r="84" spans="1:1" x14ac:dyDescent="0.25">
      <c r="A84" s="159"/>
    </row>
    <row r="85" spans="1:1" x14ac:dyDescent="0.25">
      <c r="A85" s="159"/>
    </row>
    <row r="86" spans="1:1" x14ac:dyDescent="0.25">
      <c r="A86" s="159"/>
    </row>
    <row r="87" spans="1:1" x14ac:dyDescent="0.25">
      <c r="A87" s="159"/>
    </row>
    <row r="88" spans="1:1" x14ac:dyDescent="0.25">
      <c r="A88" s="159"/>
    </row>
    <row r="89" spans="1:1" x14ac:dyDescent="0.25">
      <c r="A89" s="159"/>
    </row>
    <row r="90" spans="1:1" x14ac:dyDescent="0.25">
      <c r="A90" s="159"/>
    </row>
    <row r="91" spans="1:1" x14ac:dyDescent="0.25">
      <c r="A91" s="159"/>
    </row>
    <row r="92" spans="1:1" x14ac:dyDescent="0.25">
      <c r="A92" s="159"/>
    </row>
    <row r="93" spans="1:1" x14ac:dyDescent="0.25">
      <c r="A93" s="159"/>
    </row>
    <row r="94" spans="1:1" x14ac:dyDescent="0.25">
      <c r="A94" s="159"/>
    </row>
    <row r="95" spans="1:1" x14ac:dyDescent="0.25">
      <c r="A95" s="159"/>
    </row>
    <row r="96" spans="1:1" x14ac:dyDescent="0.25">
      <c r="A96" s="159"/>
    </row>
    <row r="97" spans="1:1" x14ac:dyDescent="0.25">
      <c r="A97" s="159"/>
    </row>
    <row r="98" spans="1:1" x14ac:dyDescent="0.25">
      <c r="A98" s="159"/>
    </row>
    <row r="99" spans="1:1" x14ac:dyDescent="0.25">
      <c r="A99" s="159"/>
    </row>
    <row r="100" spans="1:1" x14ac:dyDescent="0.25">
      <c r="A100" s="159"/>
    </row>
    <row r="101" spans="1:1" x14ac:dyDescent="0.25">
      <c r="A101" s="159"/>
    </row>
    <row r="102" spans="1:1" x14ac:dyDescent="0.25">
      <c r="A102" s="159"/>
    </row>
    <row r="103" spans="1:1" x14ac:dyDescent="0.25">
      <c r="A103" s="159"/>
    </row>
    <row r="104" spans="1:1" x14ac:dyDescent="0.25">
      <c r="A104" s="159"/>
    </row>
    <row r="105" spans="1:1" x14ac:dyDescent="0.25">
      <c r="A105" s="159"/>
    </row>
    <row r="106" spans="1:1" x14ac:dyDescent="0.25">
      <c r="A106" s="159"/>
    </row>
    <row r="107" spans="1:1" x14ac:dyDescent="0.25">
      <c r="A107" s="159"/>
    </row>
    <row r="108" spans="1:1" x14ac:dyDescent="0.25">
      <c r="A108" s="159"/>
    </row>
    <row r="109" spans="1:1" x14ac:dyDescent="0.25">
      <c r="A109" s="159"/>
    </row>
    <row r="110" spans="1:1" x14ac:dyDescent="0.25">
      <c r="A110" s="159"/>
    </row>
    <row r="111" spans="1:1" x14ac:dyDescent="0.25">
      <c r="A111" s="159"/>
    </row>
    <row r="112" spans="1:1" x14ac:dyDescent="0.25">
      <c r="A112" s="159"/>
    </row>
    <row r="113" spans="1:1" x14ac:dyDescent="0.25">
      <c r="A113" s="159"/>
    </row>
    <row r="114" spans="1:1" x14ac:dyDescent="0.25">
      <c r="A114" s="159"/>
    </row>
    <row r="115" spans="1:1" x14ac:dyDescent="0.25">
      <c r="A115" s="159"/>
    </row>
    <row r="116" spans="1:1" x14ac:dyDescent="0.25">
      <c r="A116" s="159"/>
    </row>
    <row r="117" spans="1:1" x14ac:dyDescent="0.25">
      <c r="A117" s="159"/>
    </row>
    <row r="118" spans="1:1" x14ac:dyDescent="0.25">
      <c r="A118" s="159"/>
    </row>
    <row r="119" spans="1:1" x14ac:dyDescent="0.25">
      <c r="A119" s="159"/>
    </row>
    <row r="120" spans="1:1" x14ac:dyDescent="0.25">
      <c r="A120" s="159"/>
    </row>
    <row r="121" spans="1:1" x14ac:dyDescent="0.25">
      <c r="A121" s="159"/>
    </row>
    <row r="122" spans="1:1" x14ac:dyDescent="0.25">
      <c r="A122" s="159"/>
    </row>
    <row r="123" spans="1:1" x14ac:dyDescent="0.25">
      <c r="A123" s="159"/>
    </row>
    <row r="124" spans="1:1" x14ac:dyDescent="0.25">
      <c r="A124" s="159"/>
    </row>
    <row r="125" spans="1:1" x14ac:dyDescent="0.25">
      <c r="A125" s="159"/>
    </row>
    <row r="126" spans="1:1" x14ac:dyDescent="0.25">
      <c r="A126" s="159"/>
    </row>
    <row r="127" spans="1:1" x14ac:dyDescent="0.25">
      <c r="A127" s="159"/>
    </row>
    <row r="128" spans="1:1" x14ac:dyDescent="0.25">
      <c r="A128" s="159"/>
    </row>
    <row r="129" spans="1:1" x14ac:dyDescent="0.25">
      <c r="A129" s="159"/>
    </row>
    <row r="130" spans="1:1" x14ac:dyDescent="0.25">
      <c r="A130" s="159"/>
    </row>
    <row r="131" spans="1:1" x14ac:dyDescent="0.25">
      <c r="A131" s="159"/>
    </row>
    <row r="132" spans="1:1" x14ac:dyDescent="0.25">
      <c r="A132" s="159"/>
    </row>
    <row r="133" spans="1:1" x14ac:dyDescent="0.25">
      <c r="A133" s="159"/>
    </row>
    <row r="134" spans="1:1" x14ac:dyDescent="0.25">
      <c r="A134" s="159"/>
    </row>
    <row r="135" spans="1:1" x14ac:dyDescent="0.25">
      <c r="A135" s="159"/>
    </row>
    <row r="136" spans="1:1" x14ac:dyDescent="0.25">
      <c r="A136" s="159"/>
    </row>
    <row r="137" spans="1:1" x14ac:dyDescent="0.25">
      <c r="A137" s="159"/>
    </row>
    <row r="138" spans="1:1" x14ac:dyDescent="0.25">
      <c r="A138" s="159"/>
    </row>
    <row r="139" spans="1:1" x14ac:dyDescent="0.25">
      <c r="A139" s="159"/>
    </row>
    <row r="140" spans="1:1" x14ac:dyDescent="0.25">
      <c r="A140" s="159"/>
    </row>
  </sheetData>
  <sheetProtection sort="0" autoFilter="0"/>
  <mergeCells count="2">
    <mergeCell ref="A2:T2"/>
    <mergeCell ref="A48:C4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P50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4" sqref="A4"/>
    </sheetView>
  </sheetViews>
  <sheetFormatPr defaultColWidth="11.7109375" defaultRowHeight="15" x14ac:dyDescent="0.25"/>
  <cols>
    <col min="1" max="1" width="43" style="159" customWidth="1"/>
    <col min="2" max="2" width="18.28515625" style="159" customWidth="1"/>
    <col min="3" max="3" width="15.42578125" style="159" customWidth="1"/>
    <col min="4" max="4" width="18.140625" style="159" customWidth="1"/>
    <col min="5" max="5" width="15.5703125" style="159" customWidth="1"/>
    <col min="6" max="6" width="16" style="159" customWidth="1"/>
    <col min="7" max="7" width="17.42578125" style="159" customWidth="1"/>
    <col min="8" max="8" width="13.28515625" style="159" customWidth="1"/>
    <col min="9" max="13" width="11.7109375" style="159"/>
    <col min="14" max="14" width="12.7109375" style="159" customWidth="1"/>
    <col min="15" max="15" width="11.7109375" style="159"/>
    <col min="16" max="16" width="17" style="159" customWidth="1"/>
    <col min="17" max="16384" width="11.7109375" style="159"/>
  </cols>
  <sheetData>
    <row r="2" spans="1:16" ht="18.75" x14ac:dyDescent="0.25">
      <c r="A2" s="285" t="s">
        <v>223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</row>
    <row r="4" spans="1:16" ht="150" x14ac:dyDescent="0.25">
      <c r="A4" s="170" t="s">
        <v>155</v>
      </c>
      <c r="B4" s="170" t="s">
        <v>156</v>
      </c>
      <c r="C4" s="170" t="s">
        <v>224</v>
      </c>
      <c r="D4" s="170" t="s">
        <v>225</v>
      </c>
      <c r="E4" s="170" t="s">
        <v>226</v>
      </c>
      <c r="F4" s="170" t="s">
        <v>227</v>
      </c>
      <c r="G4" s="170" t="s">
        <v>228</v>
      </c>
      <c r="H4" s="170" t="s">
        <v>229</v>
      </c>
      <c r="I4" s="170" t="s">
        <v>230</v>
      </c>
      <c r="J4" s="170" t="s">
        <v>231</v>
      </c>
      <c r="K4" s="170" t="s">
        <v>232</v>
      </c>
      <c r="L4" s="170" t="s">
        <v>233</v>
      </c>
      <c r="M4" s="170" t="s">
        <v>234</v>
      </c>
      <c r="N4" s="170" t="s">
        <v>235</v>
      </c>
      <c r="O4" s="170" t="s">
        <v>236</v>
      </c>
      <c r="P4" s="170" t="s">
        <v>237</v>
      </c>
    </row>
    <row r="5" spans="1:16" s="171" customFormat="1" x14ac:dyDescent="0.25">
      <c r="A5" s="155"/>
      <c r="B5" s="154">
        <v>1</v>
      </c>
      <c r="C5" s="154">
        <v>2</v>
      </c>
      <c r="D5" s="154">
        <v>3</v>
      </c>
      <c r="E5" s="154">
        <v>4</v>
      </c>
      <c r="F5" s="154">
        <v>5</v>
      </c>
      <c r="G5" s="154">
        <v>6</v>
      </c>
      <c r="H5" s="154">
        <v>7</v>
      </c>
      <c r="I5" s="154">
        <v>8</v>
      </c>
      <c r="J5" s="154">
        <v>9</v>
      </c>
      <c r="K5" s="154">
        <v>10</v>
      </c>
      <c r="L5" s="154">
        <v>11</v>
      </c>
      <c r="M5" s="154">
        <v>12</v>
      </c>
      <c r="N5" s="154">
        <v>13</v>
      </c>
      <c r="O5" s="154">
        <v>14</v>
      </c>
      <c r="P5" s="154">
        <v>15</v>
      </c>
    </row>
    <row r="6" spans="1:16" ht="33.75" customHeight="1" x14ac:dyDescent="0.25">
      <c r="A6" s="188" t="s">
        <v>281</v>
      </c>
      <c r="B6" s="177">
        <v>52601000000</v>
      </c>
      <c r="C6" s="178" t="s">
        <v>271</v>
      </c>
      <c r="D6" s="194">
        <f t="shared" ref="D6:P6" si="0">SUM(D9:D14,D16:D19,D21:D22,D24,D26:D28,D30:D33,D35:D39,D41:D42)</f>
        <v>0</v>
      </c>
      <c r="E6" s="194">
        <f t="shared" si="0"/>
        <v>0</v>
      </c>
      <c r="F6" s="194">
        <f t="shared" si="0"/>
        <v>0</v>
      </c>
      <c r="G6" s="194">
        <f t="shared" si="0"/>
        <v>0</v>
      </c>
      <c r="H6" s="194">
        <f t="shared" si="0"/>
        <v>0</v>
      </c>
      <c r="I6" s="194">
        <f t="shared" si="0"/>
        <v>0</v>
      </c>
      <c r="J6" s="194">
        <f t="shared" si="0"/>
        <v>0</v>
      </c>
      <c r="K6" s="194">
        <f t="shared" si="0"/>
        <v>0</v>
      </c>
      <c r="L6" s="194">
        <f t="shared" si="0"/>
        <v>0</v>
      </c>
      <c r="M6" s="194">
        <f t="shared" si="0"/>
        <v>0</v>
      </c>
      <c r="N6" s="194">
        <f t="shared" si="0"/>
        <v>0</v>
      </c>
      <c r="O6" s="194">
        <f t="shared" si="0"/>
        <v>0</v>
      </c>
      <c r="P6" s="194">
        <f t="shared" si="0"/>
        <v>0</v>
      </c>
    </row>
    <row r="7" spans="1:16" ht="15.95" customHeight="1" x14ac:dyDescent="0.25">
      <c r="A7" s="212" t="s">
        <v>278</v>
      </c>
      <c r="B7" s="172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</row>
    <row r="8" spans="1:16" ht="15.95" customHeight="1" x14ac:dyDescent="0.25">
      <c r="A8" s="162" t="s">
        <v>5</v>
      </c>
      <c r="B8" s="173">
        <v>52601403000</v>
      </c>
      <c r="C8" s="176" t="s">
        <v>271</v>
      </c>
      <c r="D8" s="244">
        <f>SUM(D9:D14)</f>
        <v>0</v>
      </c>
      <c r="E8" s="244">
        <f t="shared" ref="E8:P8" si="1">SUM(E9:E14)</f>
        <v>0</v>
      </c>
      <c r="F8" s="244">
        <f t="shared" si="1"/>
        <v>0</v>
      </c>
      <c r="G8" s="244">
        <f t="shared" si="1"/>
        <v>0</v>
      </c>
      <c r="H8" s="244">
        <f t="shared" si="1"/>
        <v>0</v>
      </c>
      <c r="I8" s="244">
        <f t="shared" si="1"/>
        <v>0</v>
      </c>
      <c r="J8" s="244">
        <f t="shared" si="1"/>
        <v>0</v>
      </c>
      <c r="K8" s="244">
        <f t="shared" si="1"/>
        <v>0</v>
      </c>
      <c r="L8" s="244">
        <f t="shared" si="1"/>
        <v>0</v>
      </c>
      <c r="M8" s="244">
        <f t="shared" si="1"/>
        <v>0</v>
      </c>
      <c r="N8" s="244">
        <f t="shared" si="1"/>
        <v>0</v>
      </c>
      <c r="O8" s="244">
        <f t="shared" si="1"/>
        <v>0</v>
      </c>
      <c r="P8" s="244">
        <f t="shared" si="1"/>
        <v>0</v>
      </c>
    </row>
    <row r="9" spans="1:16" ht="15.95" customHeight="1" x14ac:dyDescent="0.25">
      <c r="A9" s="155" t="s">
        <v>159</v>
      </c>
      <c r="B9" s="168" t="s">
        <v>271</v>
      </c>
      <c r="C9" s="168">
        <v>52601403101</v>
      </c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</row>
    <row r="10" spans="1:16" ht="15.95" customHeight="1" x14ac:dyDescent="0.25">
      <c r="A10" s="155" t="s">
        <v>160</v>
      </c>
      <c r="B10" s="168" t="s">
        <v>271</v>
      </c>
      <c r="C10" s="156">
        <v>52601403106</v>
      </c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</row>
    <row r="11" spans="1:16" ht="15.95" customHeight="1" x14ac:dyDescent="0.25">
      <c r="A11" s="155" t="s">
        <v>161</v>
      </c>
      <c r="B11" s="168" t="s">
        <v>271</v>
      </c>
      <c r="C11" s="156">
        <v>52601403111</v>
      </c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</row>
    <row r="12" spans="1:16" ht="15.95" customHeight="1" x14ac:dyDescent="0.25">
      <c r="A12" s="155" t="s">
        <v>162</v>
      </c>
      <c r="B12" s="168" t="s">
        <v>271</v>
      </c>
      <c r="C12" s="156">
        <v>52601403116</v>
      </c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</row>
    <row r="13" spans="1:16" ht="15.95" customHeight="1" x14ac:dyDescent="0.25">
      <c r="A13" s="155" t="s">
        <v>163</v>
      </c>
      <c r="B13" s="168" t="s">
        <v>271</v>
      </c>
      <c r="C13" s="156">
        <v>52601403121</v>
      </c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</row>
    <row r="14" spans="1:16" ht="15.95" customHeight="1" x14ac:dyDescent="0.25">
      <c r="A14" s="155" t="s">
        <v>164</v>
      </c>
      <c r="B14" s="168" t="s">
        <v>271</v>
      </c>
      <c r="C14" s="156">
        <v>52601403126</v>
      </c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</row>
    <row r="15" spans="1:16" ht="15.95" customHeight="1" x14ac:dyDescent="0.25">
      <c r="A15" s="162" t="s">
        <v>6</v>
      </c>
      <c r="B15" s="169">
        <v>52601406000</v>
      </c>
      <c r="C15" s="176" t="s">
        <v>271</v>
      </c>
      <c r="D15" s="244">
        <f t="shared" ref="D15:P15" si="2">SUM(D16:D19)</f>
        <v>0</v>
      </c>
      <c r="E15" s="244">
        <f t="shared" si="2"/>
        <v>0</v>
      </c>
      <c r="F15" s="244">
        <f t="shared" si="2"/>
        <v>0</v>
      </c>
      <c r="G15" s="244">
        <f t="shared" si="2"/>
        <v>0</v>
      </c>
      <c r="H15" s="244">
        <f t="shared" si="2"/>
        <v>0</v>
      </c>
      <c r="I15" s="244">
        <f t="shared" si="2"/>
        <v>0</v>
      </c>
      <c r="J15" s="244">
        <f t="shared" si="2"/>
        <v>0</v>
      </c>
      <c r="K15" s="244">
        <f t="shared" si="2"/>
        <v>0</v>
      </c>
      <c r="L15" s="244">
        <f t="shared" si="2"/>
        <v>0</v>
      </c>
      <c r="M15" s="244">
        <f t="shared" si="2"/>
        <v>0</v>
      </c>
      <c r="N15" s="244">
        <f t="shared" si="2"/>
        <v>0</v>
      </c>
      <c r="O15" s="244">
        <f t="shared" si="2"/>
        <v>0</v>
      </c>
      <c r="P15" s="244">
        <f t="shared" si="2"/>
        <v>0</v>
      </c>
    </row>
    <row r="16" spans="1:16" ht="15.95" customHeight="1" x14ac:dyDescent="0.25">
      <c r="A16" s="155" t="s">
        <v>165</v>
      </c>
      <c r="B16" s="156" t="s">
        <v>271</v>
      </c>
      <c r="C16" s="156">
        <v>52601406101</v>
      </c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</row>
    <row r="17" spans="1:16" ht="15.95" customHeight="1" x14ac:dyDescent="0.25">
      <c r="A17" s="155" t="s">
        <v>166</v>
      </c>
      <c r="B17" s="156" t="s">
        <v>271</v>
      </c>
      <c r="C17" s="156">
        <v>52601406106</v>
      </c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</row>
    <row r="18" spans="1:16" ht="15.95" customHeight="1" x14ac:dyDescent="0.25">
      <c r="A18" s="155" t="s">
        <v>167</v>
      </c>
      <c r="B18" s="156" t="s">
        <v>271</v>
      </c>
      <c r="C18" s="156">
        <v>52601406111</v>
      </c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</row>
    <row r="19" spans="1:16" ht="15.95" customHeight="1" x14ac:dyDescent="0.25">
      <c r="A19" s="155" t="s">
        <v>168</v>
      </c>
      <c r="B19" s="156" t="s">
        <v>271</v>
      </c>
      <c r="C19" s="156">
        <v>52601406116</v>
      </c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</row>
    <row r="20" spans="1:16" ht="15.95" customHeight="1" x14ac:dyDescent="0.25">
      <c r="A20" s="162" t="s">
        <v>7</v>
      </c>
      <c r="B20" s="169">
        <v>52601409000</v>
      </c>
      <c r="C20" s="164" t="s">
        <v>271</v>
      </c>
      <c r="D20" s="244">
        <f>SUM(D21:D22)</f>
        <v>0</v>
      </c>
      <c r="E20" s="244">
        <f t="shared" ref="E20:P20" si="3">SUM(E21:E22)</f>
        <v>0</v>
      </c>
      <c r="F20" s="244">
        <f t="shared" si="3"/>
        <v>0</v>
      </c>
      <c r="G20" s="244">
        <f t="shared" si="3"/>
        <v>0</v>
      </c>
      <c r="H20" s="244">
        <f t="shared" si="3"/>
        <v>0</v>
      </c>
      <c r="I20" s="244">
        <f t="shared" si="3"/>
        <v>0</v>
      </c>
      <c r="J20" s="244">
        <f t="shared" si="3"/>
        <v>0</v>
      </c>
      <c r="K20" s="244">
        <f t="shared" si="3"/>
        <v>0</v>
      </c>
      <c r="L20" s="244">
        <f t="shared" si="3"/>
        <v>0</v>
      </c>
      <c r="M20" s="244">
        <f t="shared" si="3"/>
        <v>0</v>
      </c>
      <c r="N20" s="244">
        <f t="shared" si="3"/>
        <v>0</v>
      </c>
      <c r="O20" s="244">
        <f t="shared" si="3"/>
        <v>0</v>
      </c>
      <c r="P20" s="244">
        <f t="shared" si="3"/>
        <v>0</v>
      </c>
    </row>
    <row r="21" spans="1:16" ht="15.95" customHeight="1" x14ac:dyDescent="0.25">
      <c r="A21" s="155" t="s">
        <v>169</v>
      </c>
      <c r="B21" s="156" t="s">
        <v>271</v>
      </c>
      <c r="C21" s="164" t="s">
        <v>186</v>
      </c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</row>
    <row r="22" spans="1:16" ht="15.95" customHeight="1" x14ac:dyDescent="0.25">
      <c r="A22" s="155" t="s">
        <v>170</v>
      </c>
      <c r="B22" s="156" t="s">
        <v>271</v>
      </c>
      <c r="C22" s="164" t="s">
        <v>187</v>
      </c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</row>
    <row r="23" spans="1:16" ht="15.95" customHeight="1" x14ac:dyDescent="0.25">
      <c r="A23" s="162" t="s">
        <v>8</v>
      </c>
      <c r="B23" s="174" t="s">
        <v>18</v>
      </c>
      <c r="C23" s="176" t="s">
        <v>271</v>
      </c>
      <c r="D23" s="244">
        <f>D24</f>
        <v>0</v>
      </c>
      <c r="E23" s="244">
        <f t="shared" ref="E23:P23" si="4">E24</f>
        <v>0</v>
      </c>
      <c r="F23" s="244">
        <f t="shared" si="4"/>
        <v>0</v>
      </c>
      <c r="G23" s="244">
        <f t="shared" si="4"/>
        <v>0</v>
      </c>
      <c r="H23" s="244">
        <f t="shared" si="4"/>
        <v>0</v>
      </c>
      <c r="I23" s="244">
        <f t="shared" si="4"/>
        <v>0</v>
      </c>
      <c r="J23" s="244">
        <f t="shared" si="4"/>
        <v>0</v>
      </c>
      <c r="K23" s="244">
        <f t="shared" si="4"/>
        <v>0</v>
      </c>
      <c r="L23" s="244">
        <f t="shared" si="4"/>
        <v>0</v>
      </c>
      <c r="M23" s="244">
        <f t="shared" si="4"/>
        <v>0</v>
      </c>
      <c r="N23" s="244">
        <f t="shared" si="4"/>
        <v>0</v>
      </c>
      <c r="O23" s="244">
        <f t="shared" si="4"/>
        <v>0</v>
      </c>
      <c r="P23" s="244">
        <f t="shared" si="4"/>
        <v>0</v>
      </c>
    </row>
    <row r="24" spans="1:16" ht="15.95" customHeight="1" x14ac:dyDescent="0.25">
      <c r="A24" s="175" t="s">
        <v>171</v>
      </c>
      <c r="B24" s="156" t="s">
        <v>271</v>
      </c>
      <c r="C24" s="164" t="s">
        <v>188</v>
      </c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</row>
    <row r="25" spans="1:16" ht="15.95" customHeight="1" x14ac:dyDescent="0.25">
      <c r="A25" s="162" t="s">
        <v>9</v>
      </c>
      <c r="B25" s="174" t="s">
        <v>19</v>
      </c>
      <c r="C25" s="176" t="s">
        <v>271</v>
      </c>
      <c r="D25" s="244">
        <f>SUM(D26:D28)</f>
        <v>0</v>
      </c>
      <c r="E25" s="244">
        <f t="shared" ref="E25:P25" si="5">SUM(E26:E28)</f>
        <v>0</v>
      </c>
      <c r="F25" s="244">
        <f t="shared" si="5"/>
        <v>0</v>
      </c>
      <c r="G25" s="244">
        <f t="shared" si="5"/>
        <v>0</v>
      </c>
      <c r="H25" s="244">
        <f t="shared" si="5"/>
        <v>0</v>
      </c>
      <c r="I25" s="244">
        <f t="shared" si="5"/>
        <v>0</v>
      </c>
      <c r="J25" s="244">
        <f t="shared" si="5"/>
        <v>0</v>
      </c>
      <c r="K25" s="244">
        <f t="shared" si="5"/>
        <v>0</v>
      </c>
      <c r="L25" s="244">
        <f t="shared" si="5"/>
        <v>0</v>
      </c>
      <c r="M25" s="244">
        <f t="shared" si="5"/>
        <v>0</v>
      </c>
      <c r="N25" s="244">
        <f t="shared" si="5"/>
        <v>0</v>
      </c>
      <c r="O25" s="244">
        <f t="shared" si="5"/>
        <v>0</v>
      </c>
      <c r="P25" s="244">
        <f t="shared" si="5"/>
        <v>0</v>
      </c>
    </row>
    <row r="26" spans="1:16" ht="15.95" customHeight="1" x14ac:dyDescent="0.25">
      <c r="A26" s="155" t="s">
        <v>172</v>
      </c>
      <c r="B26" s="156" t="s">
        <v>271</v>
      </c>
      <c r="C26" s="164" t="s">
        <v>189</v>
      </c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</row>
    <row r="27" spans="1:16" ht="15.95" customHeight="1" x14ac:dyDescent="0.25">
      <c r="A27" s="155" t="s">
        <v>173</v>
      </c>
      <c r="B27" s="156" t="s">
        <v>271</v>
      </c>
      <c r="C27" s="164" t="s">
        <v>190</v>
      </c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</row>
    <row r="28" spans="1:16" ht="15.95" customHeight="1" x14ac:dyDescent="0.25">
      <c r="A28" s="155" t="s">
        <v>174</v>
      </c>
      <c r="B28" s="156" t="s">
        <v>271</v>
      </c>
      <c r="C28" s="164" t="s">
        <v>191</v>
      </c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</row>
    <row r="29" spans="1:16" ht="15.95" customHeight="1" x14ac:dyDescent="0.25">
      <c r="A29" s="162" t="s">
        <v>10</v>
      </c>
      <c r="B29" s="174" t="s">
        <v>20</v>
      </c>
      <c r="C29" s="176" t="s">
        <v>271</v>
      </c>
      <c r="D29" s="244">
        <f>SUM(D30:D33)</f>
        <v>0</v>
      </c>
      <c r="E29" s="244">
        <f t="shared" ref="E29:P29" si="6">SUM(E30:E33)</f>
        <v>0</v>
      </c>
      <c r="F29" s="244">
        <f t="shared" si="6"/>
        <v>0</v>
      </c>
      <c r="G29" s="244">
        <f t="shared" si="6"/>
        <v>0</v>
      </c>
      <c r="H29" s="244">
        <f t="shared" si="6"/>
        <v>0</v>
      </c>
      <c r="I29" s="244">
        <f t="shared" si="6"/>
        <v>0</v>
      </c>
      <c r="J29" s="244">
        <f t="shared" si="6"/>
        <v>0</v>
      </c>
      <c r="K29" s="244">
        <f t="shared" si="6"/>
        <v>0</v>
      </c>
      <c r="L29" s="244">
        <f t="shared" si="6"/>
        <v>0</v>
      </c>
      <c r="M29" s="244">
        <f t="shared" si="6"/>
        <v>0</v>
      </c>
      <c r="N29" s="244">
        <f t="shared" si="6"/>
        <v>0</v>
      </c>
      <c r="O29" s="244">
        <f t="shared" si="6"/>
        <v>0</v>
      </c>
      <c r="P29" s="244">
        <f t="shared" si="6"/>
        <v>0</v>
      </c>
    </row>
    <row r="30" spans="1:16" ht="15.95" customHeight="1" x14ac:dyDescent="0.25">
      <c r="A30" s="155" t="s">
        <v>175</v>
      </c>
      <c r="B30" s="156" t="s">
        <v>271</v>
      </c>
      <c r="C30" s="164" t="s">
        <v>192</v>
      </c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</row>
    <row r="31" spans="1:16" ht="15.95" customHeight="1" x14ac:dyDescent="0.25">
      <c r="A31" s="155" t="s">
        <v>176</v>
      </c>
      <c r="B31" s="156" t="s">
        <v>271</v>
      </c>
      <c r="C31" s="164" t="s">
        <v>193</v>
      </c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</row>
    <row r="32" spans="1:16" ht="15.95" customHeight="1" x14ac:dyDescent="0.25">
      <c r="A32" s="155" t="s">
        <v>177</v>
      </c>
      <c r="B32" s="156" t="s">
        <v>271</v>
      </c>
      <c r="C32" s="164" t="s">
        <v>194</v>
      </c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</row>
    <row r="33" spans="1:16" ht="15.95" customHeight="1" x14ac:dyDescent="0.25">
      <c r="A33" s="155" t="s">
        <v>178</v>
      </c>
      <c r="B33" s="156" t="s">
        <v>271</v>
      </c>
      <c r="C33" s="164" t="s">
        <v>195</v>
      </c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</row>
    <row r="34" spans="1:16" ht="15.95" customHeight="1" x14ac:dyDescent="0.25">
      <c r="A34" s="162" t="s">
        <v>11</v>
      </c>
      <c r="B34" s="174" t="s">
        <v>21</v>
      </c>
      <c r="C34" s="176" t="s">
        <v>271</v>
      </c>
      <c r="D34" s="244">
        <f>SUM(D35:D39)</f>
        <v>0</v>
      </c>
      <c r="E34" s="244">
        <f t="shared" ref="E34:P34" si="7">SUM(E35:E39)</f>
        <v>0</v>
      </c>
      <c r="F34" s="244">
        <f t="shared" si="7"/>
        <v>0</v>
      </c>
      <c r="G34" s="244">
        <f t="shared" si="7"/>
        <v>0</v>
      </c>
      <c r="H34" s="244">
        <f t="shared" si="7"/>
        <v>0</v>
      </c>
      <c r="I34" s="244">
        <f t="shared" si="7"/>
        <v>0</v>
      </c>
      <c r="J34" s="244">
        <f t="shared" si="7"/>
        <v>0</v>
      </c>
      <c r="K34" s="244">
        <f t="shared" si="7"/>
        <v>0</v>
      </c>
      <c r="L34" s="244">
        <f t="shared" si="7"/>
        <v>0</v>
      </c>
      <c r="M34" s="244">
        <f t="shared" si="7"/>
        <v>0</v>
      </c>
      <c r="N34" s="244">
        <f t="shared" si="7"/>
        <v>0</v>
      </c>
      <c r="O34" s="244">
        <f t="shared" si="7"/>
        <v>0</v>
      </c>
      <c r="P34" s="244">
        <f t="shared" si="7"/>
        <v>0</v>
      </c>
    </row>
    <row r="35" spans="1:16" ht="15.95" customHeight="1" x14ac:dyDescent="0.25">
      <c r="A35" s="155" t="s">
        <v>179</v>
      </c>
      <c r="B35" s="156" t="s">
        <v>271</v>
      </c>
      <c r="C35" s="164" t="s">
        <v>196</v>
      </c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</row>
    <row r="36" spans="1:16" ht="15.95" customHeight="1" x14ac:dyDescent="0.25">
      <c r="A36" s="155" t="s">
        <v>180</v>
      </c>
      <c r="B36" s="156" t="s">
        <v>271</v>
      </c>
      <c r="C36" s="164" t="s">
        <v>197</v>
      </c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</row>
    <row r="37" spans="1:16" ht="15.95" customHeight="1" x14ac:dyDescent="0.25">
      <c r="A37" s="155" t="s">
        <v>181</v>
      </c>
      <c r="B37" s="156" t="s">
        <v>271</v>
      </c>
      <c r="C37" s="164" t="s">
        <v>198</v>
      </c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</row>
    <row r="38" spans="1:16" ht="15.95" customHeight="1" x14ac:dyDescent="0.25">
      <c r="A38" s="155" t="s">
        <v>182</v>
      </c>
      <c r="B38" s="156" t="s">
        <v>271</v>
      </c>
      <c r="C38" s="164" t="s">
        <v>199</v>
      </c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</row>
    <row r="39" spans="1:16" ht="15.95" customHeight="1" x14ac:dyDescent="0.25">
      <c r="A39" s="155" t="s">
        <v>183</v>
      </c>
      <c r="B39" s="156" t="s">
        <v>271</v>
      </c>
      <c r="C39" s="164" t="s">
        <v>200</v>
      </c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</row>
    <row r="40" spans="1:16" ht="15.95" customHeight="1" x14ac:dyDescent="0.25">
      <c r="A40" s="162" t="s">
        <v>270</v>
      </c>
      <c r="B40" s="174" t="s">
        <v>22</v>
      </c>
      <c r="C40" s="176" t="s">
        <v>271</v>
      </c>
      <c r="D40" s="244">
        <f>SUM(D41:D42)</f>
        <v>0</v>
      </c>
      <c r="E40" s="244">
        <f t="shared" ref="E40:P40" si="8">SUM(E41:E42)</f>
        <v>0</v>
      </c>
      <c r="F40" s="244">
        <f t="shared" si="8"/>
        <v>0</v>
      </c>
      <c r="G40" s="244">
        <f t="shared" si="8"/>
        <v>0</v>
      </c>
      <c r="H40" s="244">
        <f t="shared" si="8"/>
        <v>0</v>
      </c>
      <c r="I40" s="244">
        <f t="shared" si="8"/>
        <v>0</v>
      </c>
      <c r="J40" s="244">
        <f t="shared" si="8"/>
        <v>0</v>
      </c>
      <c r="K40" s="244">
        <f t="shared" si="8"/>
        <v>0</v>
      </c>
      <c r="L40" s="244">
        <f t="shared" si="8"/>
        <v>0</v>
      </c>
      <c r="M40" s="244">
        <f t="shared" si="8"/>
        <v>0</v>
      </c>
      <c r="N40" s="244">
        <f t="shared" si="8"/>
        <v>0</v>
      </c>
      <c r="O40" s="244">
        <f t="shared" si="8"/>
        <v>0</v>
      </c>
      <c r="P40" s="244">
        <f t="shared" si="8"/>
        <v>0</v>
      </c>
    </row>
    <row r="41" spans="1:16" ht="15.95" customHeight="1" x14ac:dyDescent="0.25">
      <c r="A41" s="155" t="s">
        <v>184</v>
      </c>
      <c r="B41" s="156" t="s">
        <v>271</v>
      </c>
      <c r="C41" s="164" t="s">
        <v>201</v>
      </c>
      <c r="D41" s="251"/>
      <c r="E41" s="251"/>
      <c r="F41" s="251"/>
      <c r="G41" s="252"/>
      <c r="H41" s="252"/>
      <c r="I41" s="252"/>
      <c r="J41" s="252"/>
      <c r="K41" s="252"/>
      <c r="L41" s="252"/>
      <c r="M41" s="252"/>
      <c r="N41" s="252"/>
      <c r="O41" s="252"/>
      <c r="P41" s="252"/>
    </row>
    <row r="42" spans="1:16" ht="15.95" customHeight="1" x14ac:dyDescent="0.25">
      <c r="A42" s="155" t="s">
        <v>185</v>
      </c>
      <c r="B42" s="156" t="s">
        <v>271</v>
      </c>
      <c r="C42" s="164" t="s">
        <v>202</v>
      </c>
      <c r="D42" s="251"/>
      <c r="E42" s="251"/>
      <c r="F42" s="251"/>
      <c r="G42" s="252"/>
      <c r="H42" s="252"/>
      <c r="I42" s="252"/>
      <c r="J42" s="252"/>
      <c r="K42" s="252"/>
      <c r="L42" s="252"/>
      <c r="M42" s="252"/>
      <c r="N42" s="252"/>
      <c r="O42" s="252"/>
      <c r="P42" s="252"/>
    </row>
    <row r="43" spans="1:16" ht="15.95" customHeight="1" x14ac:dyDescent="0.25">
      <c r="A43" s="155"/>
      <c r="B43" s="153"/>
      <c r="C43" s="153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</row>
    <row r="44" spans="1:16" ht="23.25" customHeight="1" x14ac:dyDescent="0.25">
      <c r="A44" s="213" t="s">
        <v>269</v>
      </c>
      <c r="B44" s="153"/>
      <c r="C44" s="153"/>
      <c r="D44" s="162">
        <f t="shared" ref="D44:P44" si="9">SUM(D8,D15,D20,D23,D25,D29,D34,D40)</f>
        <v>0</v>
      </c>
      <c r="E44" s="162">
        <f t="shared" si="9"/>
        <v>0</v>
      </c>
      <c r="F44" s="162">
        <f t="shared" si="9"/>
        <v>0</v>
      </c>
      <c r="G44" s="162">
        <f t="shared" si="9"/>
        <v>0</v>
      </c>
      <c r="H44" s="162">
        <f t="shared" si="9"/>
        <v>0</v>
      </c>
      <c r="I44" s="162">
        <f t="shared" si="9"/>
        <v>0</v>
      </c>
      <c r="J44" s="162">
        <f t="shared" si="9"/>
        <v>0</v>
      </c>
      <c r="K44" s="162">
        <f t="shared" si="9"/>
        <v>0</v>
      </c>
      <c r="L44" s="162">
        <f t="shared" si="9"/>
        <v>0</v>
      </c>
      <c r="M44" s="162">
        <f t="shared" si="9"/>
        <v>0</v>
      </c>
      <c r="N44" s="162">
        <f t="shared" si="9"/>
        <v>0</v>
      </c>
      <c r="O44" s="162">
        <f t="shared" si="9"/>
        <v>0</v>
      </c>
      <c r="P44" s="162">
        <f t="shared" si="9"/>
        <v>0</v>
      </c>
    </row>
    <row r="45" spans="1:16" x14ac:dyDescent="0.25">
      <c r="A45" s="162"/>
      <c r="B45" s="153"/>
      <c r="C45" s="153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</row>
    <row r="46" spans="1:16" x14ac:dyDescent="0.25">
      <c r="A46" s="179" t="s">
        <v>203</v>
      </c>
      <c r="B46" s="180"/>
      <c r="C46" s="180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</row>
    <row r="47" spans="1:16" x14ac:dyDescent="0.25">
      <c r="A47" s="182" t="s">
        <v>273</v>
      </c>
      <c r="B47" s="183"/>
      <c r="C47" s="183"/>
      <c r="D47" s="198">
        <f t="shared" ref="D47:P47" si="10">D6-D46</f>
        <v>0</v>
      </c>
      <c r="E47" s="198">
        <f t="shared" si="10"/>
        <v>0</v>
      </c>
      <c r="F47" s="198">
        <f t="shared" si="10"/>
        <v>0</v>
      </c>
      <c r="G47" s="198">
        <f t="shared" si="10"/>
        <v>0</v>
      </c>
      <c r="H47" s="198">
        <f t="shared" si="10"/>
        <v>0</v>
      </c>
      <c r="I47" s="198">
        <f t="shared" si="10"/>
        <v>0</v>
      </c>
      <c r="J47" s="198">
        <f t="shared" si="10"/>
        <v>0</v>
      </c>
      <c r="K47" s="198">
        <f t="shared" si="10"/>
        <v>0</v>
      </c>
      <c r="L47" s="198">
        <f t="shared" si="10"/>
        <v>0</v>
      </c>
      <c r="M47" s="198">
        <f t="shared" si="10"/>
        <v>0</v>
      </c>
      <c r="N47" s="198">
        <f t="shared" si="10"/>
        <v>0</v>
      </c>
      <c r="O47" s="198">
        <f t="shared" si="10"/>
        <v>0</v>
      </c>
      <c r="P47" s="198">
        <f t="shared" si="10"/>
        <v>0</v>
      </c>
    </row>
    <row r="48" spans="1:16" x14ac:dyDescent="0.25">
      <c r="A48" s="191" t="s">
        <v>204</v>
      </c>
      <c r="B48" s="190"/>
      <c r="C48" s="190"/>
      <c r="D48" s="191">
        <v>73</v>
      </c>
      <c r="E48" s="191">
        <v>73</v>
      </c>
      <c r="F48" s="191">
        <v>1</v>
      </c>
      <c r="G48" s="191">
        <v>1</v>
      </c>
      <c r="H48" s="191">
        <v>39</v>
      </c>
      <c r="I48" s="191">
        <v>39</v>
      </c>
      <c r="J48" s="191">
        <v>19</v>
      </c>
      <c r="K48" s="191">
        <v>19</v>
      </c>
      <c r="L48" s="191">
        <v>0</v>
      </c>
      <c r="M48" s="191">
        <v>0</v>
      </c>
      <c r="N48" s="191">
        <v>1</v>
      </c>
      <c r="O48" s="191">
        <v>1</v>
      </c>
      <c r="P48" s="191">
        <v>791</v>
      </c>
    </row>
    <row r="49" spans="1:16" x14ac:dyDescent="0.25">
      <c r="A49" s="182" t="s">
        <v>274</v>
      </c>
      <c r="B49" s="198"/>
      <c r="C49" s="198"/>
      <c r="D49" s="198">
        <f t="shared" ref="D49:P49" si="11">D6-D48</f>
        <v>-73</v>
      </c>
      <c r="E49" s="198">
        <f t="shared" si="11"/>
        <v>-73</v>
      </c>
      <c r="F49" s="198">
        <f t="shared" si="11"/>
        <v>-1</v>
      </c>
      <c r="G49" s="198">
        <f t="shared" si="11"/>
        <v>-1</v>
      </c>
      <c r="H49" s="198">
        <f t="shared" si="11"/>
        <v>-39</v>
      </c>
      <c r="I49" s="198">
        <f t="shared" si="11"/>
        <v>-39</v>
      </c>
      <c r="J49" s="198">
        <f t="shared" si="11"/>
        <v>-19</v>
      </c>
      <c r="K49" s="198">
        <f t="shared" si="11"/>
        <v>-19</v>
      </c>
      <c r="L49" s="198">
        <f t="shared" si="11"/>
        <v>0</v>
      </c>
      <c r="M49" s="198">
        <f t="shared" si="11"/>
        <v>0</v>
      </c>
      <c r="N49" s="198">
        <f t="shared" si="11"/>
        <v>-1</v>
      </c>
      <c r="O49" s="198">
        <f t="shared" si="11"/>
        <v>-1</v>
      </c>
      <c r="P49" s="198">
        <f t="shared" si="11"/>
        <v>-791</v>
      </c>
    </row>
    <row r="50" spans="1:16" ht="106.5" customHeight="1" x14ac:dyDescent="0.25">
      <c r="A50" s="286" t="s">
        <v>275</v>
      </c>
      <c r="B50" s="287"/>
      <c r="C50" s="288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</row>
  </sheetData>
  <sheetProtection sort="0" autoFilter="0"/>
  <mergeCells count="2">
    <mergeCell ref="A2:P2"/>
    <mergeCell ref="A50:C5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X50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4" sqref="A4"/>
    </sheetView>
  </sheetViews>
  <sheetFormatPr defaultRowHeight="15" x14ac:dyDescent="0.25"/>
  <cols>
    <col min="1" max="1" width="42.28515625" style="160" customWidth="1"/>
    <col min="2" max="2" width="15.28515625" style="160" customWidth="1"/>
    <col min="3" max="3" width="14.7109375" style="160" customWidth="1"/>
    <col min="4" max="4" width="13.85546875" style="160" customWidth="1"/>
    <col min="5" max="5" width="14.85546875" style="160" customWidth="1"/>
    <col min="6" max="6" width="9.140625" style="160"/>
    <col min="7" max="7" width="11.5703125" style="160" customWidth="1"/>
    <col min="8" max="10" width="9.140625" style="160"/>
    <col min="11" max="11" width="10" style="160" customWidth="1"/>
    <col min="12" max="13" width="9.140625" style="160"/>
    <col min="14" max="14" width="10.85546875" style="160" customWidth="1"/>
    <col min="15" max="15" width="9.140625" style="160"/>
    <col min="16" max="16" width="13.28515625" style="160" customWidth="1"/>
    <col min="17" max="18" width="9.140625" style="160"/>
    <col min="19" max="19" width="14" style="160" customWidth="1"/>
    <col min="20" max="20" width="13.5703125" style="160" customWidth="1"/>
    <col min="21" max="22" width="9.140625" style="160"/>
    <col min="23" max="23" width="10.28515625" style="160" customWidth="1"/>
    <col min="24" max="24" width="11.42578125" style="160" customWidth="1"/>
    <col min="25" max="16384" width="9.140625" style="160"/>
  </cols>
  <sheetData>
    <row r="2" spans="1:24" ht="18.75" x14ac:dyDescent="0.25">
      <c r="A2" s="281" t="s">
        <v>238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</row>
    <row r="4" spans="1:24" ht="210.75" customHeight="1" x14ac:dyDescent="0.25">
      <c r="A4" s="161" t="s">
        <v>155</v>
      </c>
      <c r="B4" s="154" t="s">
        <v>239</v>
      </c>
      <c r="C4" s="154" t="s">
        <v>240</v>
      </c>
      <c r="D4" s="154" t="s">
        <v>241</v>
      </c>
      <c r="E4" s="154" t="s">
        <v>242</v>
      </c>
      <c r="F4" s="154" t="s">
        <v>243</v>
      </c>
      <c r="G4" s="154" t="s">
        <v>244</v>
      </c>
      <c r="H4" s="154" t="s">
        <v>245</v>
      </c>
      <c r="I4" s="154" t="s">
        <v>246</v>
      </c>
      <c r="J4" s="154" t="s">
        <v>247</v>
      </c>
      <c r="K4" s="154" t="s">
        <v>248</v>
      </c>
      <c r="L4" s="154" t="s">
        <v>249</v>
      </c>
      <c r="M4" s="154" t="s">
        <v>250</v>
      </c>
      <c r="N4" s="154" t="s">
        <v>251</v>
      </c>
      <c r="O4" s="154" t="s">
        <v>252</v>
      </c>
      <c r="P4" s="154" t="s">
        <v>253</v>
      </c>
      <c r="Q4" s="154" t="s">
        <v>254</v>
      </c>
      <c r="R4" s="154" t="s">
        <v>255</v>
      </c>
      <c r="S4" s="154" t="s">
        <v>256</v>
      </c>
      <c r="T4" s="154" t="s">
        <v>257</v>
      </c>
      <c r="U4" s="154" t="s">
        <v>258</v>
      </c>
      <c r="V4" s="154" t="s">
        <v>259</v>
      </c>
      <c r="W4" s="154" t="s">
        <v>260</v>
      </c>
      <c r="X4" s="154" t="s">
        <v>261</v>
      </c>
    </row>
    <row r="5" spans="1:24" x14ac:dyDescent="0.25">
      <c r="A5" s="153"/>
      <c r="B5" s="161">
        <v>1</v>
      </c>
      <c r="C5" s="161">
        <v>2</v>
      </c>
      <c r="D5" s="161">
        <v>3</v>
      </c>
      <c r="E5" s="161">
        <v>4</v>
      </c>
      <c r="F5" s="161">
        <v>5</v>
      </c>
      <c r="G5" s="161">
        <v>6</v>
      </c>
      <c r="H5" s="161">
        <v>7</v>
      </c>
      <c r="I5" s="161">
        <v>8</v>
      </c>
      <c r="J5" s="161">
        <v>9</v>
      </c>
      <c r="K5" s="161">
        <v>10</v>
      </c>
      <c r="L5" s="161">
        <v>11</v>
      </c>
      <c r="M5" s="161">
        <v>12</v>
      </c>
      <c r="N5" s="161">
        <v>13</v>
      </c>
      <c r="O5" s="161">
        <v>14</v>
      </c>
      <c r="P5" s="161">
        <v>15</v>
      </c>
      <c r="Q5" s="161">
        <v>16</v>
      </c>
      <c r="R5" s="161">
        <v>17</v>
      </c>
      <c r="S5" s="161">
        <v>18</v>
      </c>
      <c r="T5" s="161">
        <v>19</v>
      </c>
      <c r="U5" s="161">
        <v>20</v>
      </c>
      <c r="V5" s="161">
        <v>21</v>
      </c>
      <c r="W5" s="161">
        <v>22</v>
      </c>
      <c r="X5" s="161">
        <v>23</v>
      </c>
    </row>
    <row r="6" spans="1:24" ht="45.75" customHeight="1" x14ac:dyDescent="0.25">
      <c r="A6" s="188" t="s">
        <v>281</v>
      </c>
      <c r="B6" s="177">
        <v>52601000000</v>
      </c>
      <c r="C6" s="178" t="s">
        <v>271</v>
      </c>
      <c r="D6" s="210">
        <f t="shared" ref="D6:X6" si="0">SUM(D9:D14,D16:D19,D21:D22,D24,D26:D28,D30:D33,D35:D39,D41:D42)</f>
        <v>0</v>
      </c>
      <c r="E6" s="210">
        <f t="shared" si="0"/>
        <v>0</v>
      </c>
      <c r="F6" s="202">
        <f t="shared" si="0"/>
        <v>0</v>
      </c>
      <c r="G6" s="202">
        <f t="shared" si="0"/>
        <v>0</v>
      </c>
      <c r="H6" s="202">
        <f t="shared" si="0"/>
        <v>0</v>
      </c>
      <c r="I6" s="202">
        <f t="shared" si="0"/>
        <v>0</v>
      </c>
      <c r="J6" s="201">
        <f t="shared" si="0"/>
        <v>0</v>
      </c>
      <c r="K6" s="201">
        <f t="shared" si="0"/>
        <v>0</v>
      </c>
      <c r="L6" s="201">
        <f t="shared" si="0"/>
        <v>0</v>
      </c>
      <c r="M6" s="201">
        <f t="shared" si="0"/>
        <v>0</v>
      </c>
      <c r="N6" s="201">
        <f t="shared" si="0"/>
        <v>0</v>
      </c>
      <c r="O6" s="201">
        <f t="shared" si="0"/>
        <v>0</v>
      </c>
      <c r="P6" s="201">
        <f t="shared" si="0"/>
        <v>0</v>
      </c>
      <c r="Q6" s="201">
        <f t="shared" si="0"/>
        <v>0</v>
      </c>
      <c r="R6" s="201">
        <f t="shared" si="0"/>
        <v>0</v>
      </c>
      <c r="S6" s="201">
        <f t="shared" si="0"/>
        <v>0</v>
      </c>
      <c r="T6" s="201">
        <f t="shared" si="0"/>
        <v>0</v>
      </c>
      <c r="U6" s="201">
        <f t="shared" si="0"/>
        <v>0</v>
      </c>
      <c r="V6" s="201">
        <f t="shared" si="0"/>
        <v>0</v>
      </c>
      <c r="W6" s="201">
        <f t="shared" si="0"/>
        <v>0</v>
      </c>
      <c r="X6" s="201">
        <f t="shared" si="0"/>
        <v>0</v>
      </c>
    </row>
    <row r="7" spans="1:24" ht="15.95" customHeight="1" x14ac:dyDescent="0.25">
      <c r="A7" s="212" t="s">
        <v>278</v>
      </c>
      <c r="B7" s="172"/>
      <c r="C7" s="155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</row>
    <row r="8" spans="1:24" ht="15.95" customHeight="1" x14ac:dyDescent="0.25">
      <c r="A8" s="162" t="s">
        <v>5</v>
      </c>
      <c r="B8" s="173">
        <v>52601403000</v>
      </c>
      <c r="C8" s="176" t="s">
        <v>271</v>
      </c>
      <c r="D8" s="209">
        <f>SUM(D9:D14)</f>
        <v>0</v>
      </c>
      <c r="E8" s="209">
        <f t="shared" ref="E8:X8" si="1">SUM(E9:E14)</f>
        <v>0</v>
      </c>
      <c r="F8" s="221">
        <f t="shared" si="1"/>
        <v>0</v>
      </c>
      <c r="G8" s="221">
        <f t="shared" si="1"/>
        <v>0</v>
      </c>
      <c r="H8" s="221">
        <f t="shared" si="1"/>
        <v>0</v>
      </c>
      <c r="I8" s="221">
        <f t="shared" si="1"/>
        <v>0</v>
      </c>
      <c r="J8" s="211">
        <f t="shared" si="1"/>
        <v>0</v>
      </c>
      <c r="K8" s="211">
        <f t="shared" si="1"/>
        <v>0</v>
      </c>
      <c r="L8" s="211">
        <f t="shared" si="1"/>
        <v>0</v>
      </c>
      <c r="M8" s="211">
        <f t="shared" si="1"/>
        <v>0</v>
      </c>
      <c r="N8" s="211">
        <f t="shared" si="1"/>
        <v>0</v>
      </c>
      <c r="O8" s="211">
        <f t="shared" si="1"/>
        <v>0</v>
      </c>
      <c r="P8" s="211">
        <f t="shared" si="1"/>
        <v>0</v>
      </c>
      <c r="Q8" s="211">
        <f t="shared" si="1"/>
        <v>0</v>
      </c>
      <c r="R8" s="211">
        <f t="shared" si="1"/>
        <v>0</v>
      </c>
      <c r="S8" s="211">
        <f t="shared" si="1"/>
        <v>0</v>
      </c>
      <c r="T8" s="211">
        <f t="shared" si="1"/>
        <v>0</v>
      </c>
      <c r="U8" s="211">
        <f t="shared" si="1"/>
        <v>0</v>
      </c>
      <c r="V8" s="211">
        <f t="shared" si="1"/>
        <v>0</v>
      </c>
      <c r="W8" s="211">
        <f t="shared" si="1"/>
        <v>0</v>
      </c>
      <c r="X8" s="211">
        <f t="shared" si="1"/>
        <v>0</v>
      </c>
    </row>
    <row r="9" spans="1:24" ht="15.95" customHeight="1" x14ac:dyDescent="0.25">
      <c r="A9" s="155" t="s">
        <v>159</v>
      </c>
      <c r="B9" s="168" t="s">
        <v>271</v>
      </c>
      <c r="C9" s="168">
        <v>52601403101</v>
      </c>
      <c r="D9" s="254"/>
      <c r="E9" s="254"/>
      <c r="F9" s="255"/>
      <c r="G9" s="255"/>
      <c r="H9" s="255"/>
      <c r="I9" s="255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</row>
    <row r="10" spans="1:24" ht="15.95" customHeight="1" x14ac:dyDescent="0.25">
      <c r="A10" s="155" t="s">
        <v>160</v>
      </c>
      <c r="B10" s="168" t="s">
        <v>271</v>
      </c>
      <c r="C10" s="156">
        <v>52601403106</v>
      </c>
      <c r="D10" s="254"/>
      <c r="E10" s="254"/>
      <c r="F10" s="255"/>
      <c r="G10" s="255"/>
      <c r="H10" s="255"/>
      <c r="I10" s="255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</row>
    <row r="11" spans="1:24" ht="15.95" customHeight="1" x14ac:dyDescent="0.25">
      <c r="A11" s="155" t="s">
        <v>161</v>
      </c>
      <c r="B11" s="168" t="s">
        <v>271</v>
      </c>
      <c r="C11" s="156">
        <v>52601403111</v>
      </c>
      <c r="D11" s="254"/>
      <c r="E11" s="254"/>
      <c r="F11" s="255"/>
      <c r="G11" s="255"/>
      <c r="H11" s="255"/>
      <c r="I11" s="255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</row>
    <row r="12" spans="1:24" ht="15.95" customHeight="1" x14ac:dyDescent="0.25">
      <c r="A12" s="155" t="s">
        <v>162</v>
      </c>
      <c r="B12" s="168" t="s">
        <v>271</v>
      </c>
      <c r="C12" s="156">
        <v>52601403116</v>
      </c>
      <c r="D12" s="254"/>
      <c r="E12" s="254"/>
      <c r="F12" s="255"/>
      <c r="G12" s="255"/>
      <c r="H12" s="255"/>
      <c r="I12" s="255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</row>
    <row r="13" spans="1:24" ht="15.95" customHeight="1" x14ac:dyDescent="0.25">
      <c r="A13" s="155" t="s">
        <v>163</v>
      </c>
      <c r="B13" s="168" t="s">
        <v>271</v>
      </c>
      <c r="C13" s="156">
        <v>52601403121</v>
      </c>
      <c r="D13" s="254"/>
      <c r="E13" s="254"/>
      <c r="F13" s="255"/>
      <c r="G13" s="255"/>
      <c r="H13" s="255"/>
      <c r="I13" s="255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</row>
    <row r="14" spans="1:24" ht="15.95" customHeight="1" x14ac:dyDescent="0.25">
      <c r="A14" s="155" t="s">
        <v>164</v>
      </c>
      <c r="B14" s="168" t="s">
        <v>271</v>
      </c>
      <c r="C14" s="156">
        <v>52601403126</v>
      </c>
      <c r="D14" s="254"/>
      <c r="E14" s="254"/>
      <c r="F14" s="255"/>
      <c r="G14" s="255"/>
      <c r="H14" s="255"/>
      <c r="I14" s="255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</row>
    <row r="15" spans="1:24" ht="15.95" customHeight="1" x14ac:dyDescent="0.25">
      <c r="A15" s="162" t="s">
        <v>6</v>
      </c>
      <c r="B15" s="169">
        <v>52601406000</v>
      </c>
      <c r="C15" s="176" t="s">
        <v>271</v>
      </c>
      <c r="D15" s="209">
        <f t="shared" ref="D15:X15" si="2">SUM(D16:D19)</f>
        <v>0</v>
      </c>
      <c r="E15" s="209">
        <f t="shared" si="2"/>
        <v>0</v>
      </c>
      <c r="F15" s="221">
        <f t="shared" si="2"/>
        <v>0</v>
      </c>
      <c r="G15" s="221">
        <f t="shared" si="2"/>
        <v>0</v>
      </c>
      <c r="H15" s="221">
        <f t="shared" si="2"/>
        <v>0</v>
      </c>
      <c r="I15" s="221">
        <f t="shared" si="2"/>
        <v>0</v>
      </c>
      <c r="J15" s="211">
        <f t="shared" si="2"/>
        <v>0</v>
      </c>
      <c r="K15" s="211">
        <f t="shared" si="2"/>
        <v>0</v>
      </c>
      <c r="L15" s="211">
        <f t="shared" si="2"/>
        <v>0</v>
      </c>
      <c r="M15" s="211">
        <f t="shared" si="2"/>
        <v>0</v>
      </c>
      <c r="N15" s="211">
        <f t="shared" si="2"/>
        <v>0</v>
      </c>
      <c r="O15" s="211">
        <f t="shared" si="2"/>
        <v>0</v>
      </c>
      <c r="P15" s="211">
        <f t="shared" si="2"/>
        <v>0</v>
      </c>
      <c r="Q15" s="211">
        <f t="shared" si="2"/>
        <v>0</v>
      </c>
      <c r="R15" s="211">
        <f t="shared" si="2"/>
        <v>0</v>
      </c>
      <c r="S15" s="211">
        <f t="shared" si="2"/>
        <v>0</v>
      </c>
      <c r="T15" s="211">
        <f t="shared" si="2"/>
        <v>0</v>
      </c>
      <c r="U15" s="211">
        <f t="shared" si="2"/>
        <v>0</v>
      </c>
      <c r="V15" s="211">
        <f t="shared" si="2"/>
        <v>0</v>
      </c>
      <c r="W15" s="211">
        <f t="shared" si="2"/>
        <v>0</v>
      </c>
      <c r="X15" s="211">
        <f t="shared" si="2"/>
        <v>0</v>
      </c>
    </row>
    <row r="16" spans="1:24" ht="15.95" customHeight="1" x14ac:dyDescent="0.25">
      <c r="A16" s="155" t="s">
        <v>165</v>
      </c>
      <c r="B16" s="156" t="s">
        <v>271</v>
      </c>
      <c r="C16" s="156">
        <v>52601406101</v>
      </c>
      <c r="D16" s="254"/>
      <c r="E16" s="254"/>
      <c r="F16" s="255"/>
      <c r="G16" s="255"/>
      <c r="H16" s="255"/>
      <c r="I16" s="255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</row>
    <row r="17" spans="1:24" ht="15.95" customHeight="1" x14ac:dyDescent="0.25">
      <c r="A17" s="155" t="s">
        <v>166</v>
      </c>
      <c r="B17" s="156" t="s">
        <v>271</v>
      </c>
      <c r="C17" s="156">
        <v>52601406106</v>
      </c>
      <c r="D17" s="254"/>
      <c r="E17" s="254"/>
      <c r="F17" s="255"/>
      <c r="G17" s="255"/>
      <c r="H17" s="255"/>
      <c r="I17" s="255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</row>
    <row r="18" spans="1:24" ht="15.95" customHeight="1" x14ac:dyDescent="0.25">
      <c r="A18" s="155" t="s">
        <v>167</v>
      </c>
      <c r="B18" s="156" t="s">
        <v>271</v>
      </c>
      <c r="C18" s="156">
        <v>52601406111</v>
      </c>
      <c r="D18" s="254"/>
      <c r="E18" s="254"/>
      <c r="F18" s="255"/>
      <c r="G18" s="255"/>
      <c r="H18" s="255"/>
      <c r="I18" s="255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</row>
    <row r="19" spans="1:24" ht="15.95" customHeight="1" x14ac:dyDescent="0.25">
      <c r="A19" s="155" t="s">
        <v>168</v>
      </c>
      <c r="B19" s="156" t="s">
        <v>271</v>
      </c>
      <c r="C19" s="156">
        <v>52601406116</v>
      </c>
      <c r="D19" s="254"/>
      <c r="E19" s="254"/>
      <c r="F19" s="255"/>
      <c r="G19" s="255"/>
      <c r="H19" s="255"/>
      <c r="I19" s="255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</row>
    <row r="20" spans="1:24" ht="15.95" customHeight="1" x14ac:dyDescent="0.25">
      <c r="A20" s="162" t="s">
        <v>7</v>
      </c>
      <c r="B20" s="169">
        <v>52601409000</v>
      </c>
      <c r="C20" s="164" t="s">
        <v>271</v>
      </c>
      <c r="D20" s="209">
        <f>SUM(D21:D22)</f>
        <v>0</v>
      </c>
      <c r="E20" s="209">
        <f t="shared" ref="E20:X20" si="3">SUM(E21:E22)</f>
        <v>0</v>
      </c>
      <c r="F20" s="221">
        <f t="shared" si="3"/>
        <v>0</v>
      </c>
      <c r="G20" s="221">
        <f t="shared" si="3"/>
        <v>0</v>
      </c>
      <c r="H20" s="221">
        <f t="shared" si="3"/>
        <v>0</v>
      </c>
      <c r="I20" s="221">
        <f t="shared" si="3"/>
        <v>0</v>
      </c>
      <c r="J20" s="211">
        <f t="shared" si="3"/>
        <v>0</v>
      </c>
      <c r="K20" s="211">
        <f t="shared" si="3"/>
        <v>0</v>
      </c>
      <c r="L20" s="211">
        <f t="shared" si="3"/>
        <v>0</v>
      </c>
      <c r="M20" s="211">
        <f t="shared" si="3"/>
        <v>0</v>
      </c>
      <c r="N20" s="211">
        <f t="shared" si="3"/>
        <v>0</v>
      </c>
      <c r="O20" s="211">
        <f t="shared" si="3"/>
        <v>0</v>
      </c>
      <c r="P20" s="211">
        <f t="shared" si="3"/>
        <v>0</v>
      </c>
      <c r="Q20" s="211">
        <f t="shared" si="3"/>
        <v>0</v>
      </c>
      <c r="R20" s="211">
        <f t="shared" si="3"/>
        <v>0</v>
      </c>
      <c r="S20" s="211">
        <f t="shared" si="3"/>
        <v>0</v>
      </c>
      <c r="T20" s="211">
        <f t="shared" si="3"/>
        <v>0</v>
      </c>
      <c r="U20" s="211">
        <f t="shared" si="3"/>
        <v>0</v>
      </c>
      <c r="V20" s="211">
        <f t="shared" si="3"/>
        <v>0</v>
      </c>
      <c r="W20" s="211">
        <f t="shared" si="3"/>
        <v>0</v>
      </c>
      <c r="X20" s="211">
        <f t="shared" si="3"/>
        <v>0</v>
      </c>
    </row>
    <row r="21" spans="1:24" ht="15.95" customHeight="1" x14ac:dyDescent="0.25">
      <c r="A21" s="155" t="s">
        <v>169</v>
      </c>
      <c r="B21" s="156" t="s">
        <v>271</v>
      </c>
      <c r="C21" s="164" t="s">
        <v>186</v>
      </c>
      <c r="D21" s="254"/>
      <c r="E21" s="254"/>
      <c r="F21" s="255"/>
      <c r="G21" s="255"/>
      <c r="H21" s="255"/>
      <c r="I21" s="255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</row>
    <row r="22" spans="1:24" ht="15.95" customHeight="1" x14ac:dyDescent="0.25">
      <c r="A22" s="155" t="s">
        <v>170</v>
      </c>
      <c r="B22" s="156" t="s">
        <v>271</v>
      </c>
      <c r="C22" s="164" t="s">
        <v>187</v>
      </c>
      <c r="D22" s="254"/>
      <c r="E22" s="254"/>
      <c r="F22" s="255"/>
      <c r="G22" s="255"/>
      <c r="H22" s="255"/>
      <c r="I22" s="255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</row>
    <row r="23" spans="1:24" ht="15.95" customHeight="1" x14ac:dyDescent="0.25">
      <c r="A23" s="162" t="s">
        <v>8</v>
      </c>
      <c r="B23" s="174" t="s">
        <v>18</v>
      </c>
      <c r="C23" s="176" t="s">
        <v>271</v>
      </c>
      <c r="D23" s="209">
        <f>D24</f>
        <v>0</v>
      </c>
      <c r="E23" s="209">
        <f t="shared" ref="E23:X23" si="4">E24</f>
        <v>0</v>
      </c>
      <c r="F23" s="221">
        <f t="shared" si="4"/>
        <v>0</v>
      </c>
      <c r="G23" s="221">
        <f t="shared" si="4"/>
        <v>0</v>
      </c>
      <c r="H23" s="221">
        <f t="shared" si="4"/>
        <v>0</v>
      </c>
      <c r="I23" s="221">
        <f t="shared" si="4"/>
        <v>0</v>
      </c>
      <c r="J23" s="211">
        <f t="shared" si="4"/>
        <v>0</v>
      </c>
      <c r="K23" s="211">
        <f t="shared" si="4"/>
        <v>0</v>
      </c>
      <c r="L23" s="211">
        <f t="shared" si="4"/>
        <v>0</v>
      </c>
      <c r="M23" s="211">
        <f t="shared" si="4"/>
        <v>0</v>
      </c>
      <c r="N23" s="211">
        <f t="shared" si="4"/>
        <v>0</v>
      </c>
      <c r="O23" s="211">
        <f t="shared" si="4"/>
        <v>0</v>
      </c>
      <c r="P23" s="211">
        <f t="shared" si="4"/>
        <v>0</v>
      </c>
      <c r="Q23" s="211">
        <f t="shared" si="4"/>
        <v>0</v>
      </c>
      <c r="R23" s="211">
        <f t="shared" si="4"/>
        <v>0</v>
      </c>
      <c r="S23" s="211">
        <f t="shared" si="4"/>
        <v>0</v>
      </c>
      <c r="T23" s="211">
        <f t="shared" si="4"/>
        <v>0</v>
      </c>
      <c r="U23" s="211">
        <f t="shared" si="4"/>
        <v>0</v>
      </c>
      <c r="V23" s="211">
        <f t="shared" si="4"/>
        <v>0</v>
      </c>
      <c r="W23" s="211">
        <f t="shared" si="4"/>
        <v>0</v>
      </c>
      <c r="X23" s="211">
        <f t="shared" si="4"/>
        <v>0</v>
      </c>
    </row>
    <row r="24" spans="1:24" ht="15.95" customHeight="1" x14ac:dyDescent="0.25">
      <c r="A24" s="175" t="s">
        <v>171</v>
      </c>
      <c r="B24" s="156" t="s">
        <v>271</v>
      </c>
      <c r="C24" s="164" t="s">
        <v>188</v>
      </c>
      <c r="D24" s="254"/>
      <c r="E24" s="254"/>
      <c r="F24" s="255"/>
      <c r="G24" s="255"/>
      <c r="H24" s="255"/>
      <c r="I24" s="255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</row>
    <row r="25" spans="1:24" ht="15.95" customHeight="1" x14ac:dyDescent="0.25">
      <c r="A25" s="162" t="s">
        <v>9</v>
      </c>
      <c r="B25" s="174" t="s">
        <v>19</v>
      </c>
      <c r="C25" s="176" t="s">
        <v>271</v>
      </c>
      <c r="D25" s="209">
        <f>SUM(D26:D28)</f>
        <v>0</v>
      </c>
      <c r="E25" s="209">
        <f t="shared" ref="E25:X25" si="5">SUM(E26:E28)</f>
        <v>0</v>
      </c>
      <c r="F25" s="221">
        <f t="shared" si="5"/>
        <v>0</v>
      </c>
      <c r="G25" s="221">
        <f t="shared" si="5"/>
        <v>0</v>
      </c>
      <c r="H25" s="221">
        <f t="shared" si="5"/>
        <v>0</v>
      </c>
      <c r="I25" s="221">
        <f t="shared" si="5"/>
        <v>0</v>
      </c>
      <c r="J25" s="211">
        <f t="shared" si="5"/>
        <v>0</v>
      </c>
      <c r="K25" s="211">
        <f t="shared" si="5"/>
        <v>0</v>
      </c>
      <c r="L25" s="211">
        <f t="shared" si="5"/>
        <v>0</v>
      </c>
      <c r="M25" s="211">
        <f t="shared" si="5"/>
        <v>0</v>
      </c>
      <c r="N25" s="211">
        <f t="shared" si="5"/>
        <v>0</v>
      </c>
      <c r="O25" s="211">
        <f t="shared" si="5"/>
        <v>0</v>
      </c>
      <c r="P25" s="211">
        <f t="shared" si="5"/>
        <v>0</v>
      </c>
      <c r="Q25" s="211">
        <f t="shared" si="5"/>
        <v>0</v>
      </c>
      <c r="R25" s="211">
        <f t="shared" si="5"/>
        <v>0</v>
      </c>
      <c r="S25" s="211">
        <f t="shared" si="5"/>
        <v>0</v>
      </c>
      <c r="T25" s="211">
        <f t="shared" si="5"/>
        <v>0</v>
      </c>
      <c r="U25" s="211">
        <f t="shared" si="5"/>
        <v>0</v>
      </c>
      <c r="V25" s="211">
        <f t="shared" si="5"/>
        <v>0</v>
      </c>
      <c r="W25" s="211">
        <f t="shared" si="5"/>
        <v>0</v>
      </c>
      <c r="X25" s="211">
        <f t="shared" si="5"/>
        <v>0</v>
      </c>
    </row>
    <row r="26" spans="1:24" ht="15.95" customHeight="1" x14ac:dyDescent="0.25">
      <c r="A26" s="155" t="s">
        <v>172</v>
      </c>
      <c r="B26" s="156" t="s">
        <v>271</v>
      </c>
      <c r="C26" s="164" t="s">
        <v>189</v>
      </c>
      <c r="D26" s="254"/>
      <c r="E26" s="254"/>
      <c r="F26" s="255"/>
      <c r="G26" s="255"/>
      <c r="H26" s="255"/>
      <c r="I26" s="255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</row>
    <row r="27" spans="1:24" ht="15.95" customHeight="1" x14ac:dyDescent="0.25">
      <c r="A27" s="155" t="s">
        <v>173</v>
      </c>
      <c r="B27" s="156" t="s">
        <v>271</v>
      </c>
      <c r="C27" s="164" t="s">
        <v>190</v>
      </c>
      <c r="D27" s="254"/>
      <c r="E27" s="254"/>
      <c r="F27" s="255"/>
      <c r="G27" s="255"/>
      <c r="H27" s="255"/>
      <c r="I27" s="255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</row>
    <row r="28" spans="1:24" ht="15.95" customHeight="1" x14ac:dyDescent="0.25">
      <c r="A28" s="155" t="s">
        <v>174</v>
      </c>
      <c r="B28" s="156" t="s">
        <v>271</v>
      </c>
      <c r="C28" s="164" t="s">
        <v>191</v>
      </c>
      <c r="D28" s="254"/>
      <c r="E28" s="254"/>
      <c r="F28" s="255"/>
      <c r="G28" s="255"/>
      <c r="H28" s="255"/>
      <c r="I28" s="255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</row>
    <row r="29" spans="1:24" ht="15.95" customHeight="1" x14ac:dyDescent="0.25">
      <c r="A29" s="162" t="s">
        <v>10</v>
      </c>
      <c r="B29" s="174" t="s">
        <v>20</v>
      </c>
      <c r="C29" s="176" t="s">
        <v>271</v>
      </c>
      <c r="D29" s="209">
        <f>SUM(D30:D33)</f>
        <v>0</v>
      </c>
      <c r="E29" s="209">
        <f t="shared" ref="E29:X29" si="6">SUM(E30:E33)</f>
        <v>0</v>
      </c>
      <c r="F29" s="221">
        <f t="shared" si="6"/>
        <v>0</v>
      </c>
      <c r="G29" s="221">
        <f t="shared" si="6"/>
        <v>0</v>
      </c>
      <c r="H29" s="221">
        <f t="shared" si="6"/>
        <v>0</v>
      </c>
      <c r="I29" s="221">
        <f t="shared" si="6"/>
        <v>0</v>
      </c>
      <c r="J29" s="211">
        <f t="shared" si="6"/>
        <v>0</v>
      </c>
      <c r="K29" s="211">
        <f t="shared" si="6"/>
        <v>0</v>
      </c>
      <c r="L29" s="211">
        <f t="shared" si="6"/>
        <v>0</v>
      </c>
      <c r="M29" s="211">
        <f t="shared" si="6"/>
        <v>0</v>
      </c>
      <c r="N29" s="211">
        <f t="shared" si="6"/>
        <v>0</v>
      </c>
      <c r="O29" s="211">
        <f t="shared" si="6"/>
        <v>0</v>
      </c>
      <c r="P29" s="211">
        <f t="shared" si="6"/>
        <v>0</v>
      </c>
      <c r="Q29" s="211">
        <f t="shared" si="6"/>
        <v>0</v>
      </c>
      <c r="R29" s="211">
        <f t="shared" si="6"/>
        <v>0</v>
      </c>
      <c r="S29" s="211">
        <f t="shared" si="6"/>
        <v>0</v>
      </c>
      <c r="T29" s="211">
        <f t="shared" si="6"/>
        <v>0</v>
      </c>
      <c r="U29" s="211">
        <f t="shared" si="6"/>
        <v>0</v>
      </c>
      <c r="V29" s="211">
        <f t="shared" si="6"/>
        <v>0</v>
      </c>
      <c r="W29" s="211">
        <f t="shared" si="6"/>
        <v>0</v>
      </c>
      <c r="X29" s="211">
        <f t="shared" si="6"/>
        <v>0</v>
      </c>
    </row>
    <row r="30" spans="1:24" ht="15.95" customHeight="1" x14ac:dyDescent="0.25">
      <c r="A30" s="155" t="s">
        <v>175</v>
      </c>
      <c r="B30" s="156" t="s">
        <v>271</v>
      </c>
      <c r="C30" s="164" t="s">
        <v>192</v>
      </c>
      <c r="D30" s="254"/>
      <c r="E30" s="254"/>
      <c r="F30" s="255"/>
      <c r="G30" s="255"/>
      <c r="H30" s="255"/>
      <c r="I30" s="255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</row>
    <row r="31" spans="1:24" ht="15.95" customHeight="1" x14ac:dyDescent="0.25">
      <c r="A31" s="155" t="s">
        <v>176</v>
      </c>
      <c r="B31" s="156" t="s">
        <v>271</v>
      </c>
      <c r="C31" s="164" t="s">
        <v>193</v>
      </c>
      <c r="D31" s="254"/>
      <c r="E31" s="254"/>
      <c r="F31" s="255"/>
      <c r="G31" s="255"/>
      <c r="H31" s="255"/>
      <c r="I31" s="255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</row>
    <row r="32" spans="1:24" ht="15.95" customHeight="1" x14ac:dyDescent="0.25">
      <c r="A32" s="155" t="s">
        <v>177</v>
      </c>
      <c r="B32" s="156" t="s">
        <v>271</v>
      </c>
      <c r="C32" s="164" t="s">
        <v>194</v>
      </c>
      <c r="D32" s="254"/>
      <c r="E32" s="254"/>
      <c r="F32" s="255"/>
      <c r="G32" s="255"/>
      <c r="H32" s="255"/>
      <c r="I32" s="255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</row>
    <row r="33" spans="1:24" ht="15.95" customHeight="1" x14ac:dyDescent="0.25">
      <c r="A33" s="155" t="s">
        <v>178</v>
      </c>
      <c r="B33" s="156" t="s">
        <v>271</v>
      </c>
      <c r="C33" s="164" t="s">
        <v>195</v>
      </c>
      <c r="D33" s="254"/>
      <c r="E33" s="254"/>
      <c r="F33" s="255"/>
      <c r="G33" s="255"/>
      <c r="H33" s="255"/>
      <c r="I33" s="255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</row>
    <row r="34" spans="1:24" ht="15.95" customHeight="1" x14ac:dyDescent="0.25">
      <c r="A34" s="162" t="s">
        <v>11</v>
      </c>
      <c r="B34" s="174" t="s">
        <v>21</v>
      </c>
      <c r="C34" s="176" t="s">
        <v>271</v>
      </c>
      <c r="D34" s="209">
        <f>SUM(D35:D39)</f>
        <v>0</v>
      </c>
      <c r="E34" s="209">
        <f t="shared" ref="E34:X34" si="7">SUM(E35:E39)</f>
        <v>0</v>
      </c>
      <c r="F34" s="221">
        <f t="shared" si="7"/>
        <v>0</v>
      </c>
      <c r="G34" s="221">
        <f t="shared" si="7"/>
        <v>0</v>
      </c>
      <c r="H34" s="221">
        <f t="shared" si="7"/>
        <v>0</v>
      </c>
      <c r="I34" s="221">
        <f t="shared" si="7"/>
        <v>0</v>
      </c>
      <c r="J34" s="211">
        <f t="shared" si="7"/>
        <v>0</v>
      </c>
      <c r="K34" s="211">
        <f t="shared" si="7"/>
        <v>0</v>
      </c>
      <c r="L34" s="211">
        <f t="shared" si="7"/>
        <v>0</v>
      </c>
      <c r="M34" s="211">
        <f t="shared" si="7"/>
        <v>0</v>
      </c>
      <c r="N34" s="211">
        <f t="shared" si="7"/>
        <v>0</v>
      </c>
      <c r="O34" s="211">
        <f t="shared" si="7"/>
        <v>0</v>
      </c>
      <c r="P34" s="211">
        <f t="shared" si="7"/>
        <v>0</v>
      </c>
      <c r="Q34" s="211">
        <f t="shared" si="7"/>
        <v>0</v>
      </c>
      <c r="R34" s="211">
        <f t="shared" si="7"/>
        <v>0</v>
      </c>
      <c r="S34" s="211">
        <f t="shared" si="7"/>
        <v>0</v>
      </c>
      <c r="T34" s="211">
        <f t="shared" si="7"/>
        <v>0</v>
      </c>
      <c r="U34" s="211">
        <f t="shared" si="7"/>
        <v>0</v>
      </c>
      <c r="V34" s="211">
        <f t="shared" si="7"/>
        <v>0</v>
      </c>
      <c r="W34" s="211">
        <f t="shared" si="7"/>
        <v>0</v>
      </c>
      <c r="X34" s="211">
        <f t="shared" si="7"/>
        <v>0</v>
      </c>
    </row>
    <row r="35" spans="1:24" ht="15.95" customHeight="1" x14ac:dyDescent="0.25">
      <c r="A35" s="155" t="s">
        <v>179</v>
      </c>
      <c r="B35" s="156" t="s">
        <v>271</v>
      </c>
      <c r="C35" s="164" t="s">
        <v>196</v>
      </c>
      <c r="D35" s="254"/>
      <c r="E35" s="254"/>
      <c r="F35" s="255"/>
      <c r="G35" s="255"/>
      <c r="H35" s="255"/>
      <c r="I35" s="255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</row>
    <row r="36" spans="1:24" ht="15.95" customHeight="1" x14ac:dyDescent="0.25">
      <c r="A36" s="155" t="s">
        <v>180</v>
      </c>
      <c r="B36" s="156" t="s">
        <v>271</v>
      </c>
      <c r="C36" s="164" t="s">
        <v>197</v>
      </c>
      <c r="D36" s="254"/>
      <c r="E36" s="254"/>
      <c r="F36" s="255"/>
      <c r="G36" s="255"/>
      <c r="H36" s="255"/>
      <c r="I36" s="255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</row>
    <row r="37" spans="1:24" ht="15.95" customHeight="1" x14ac:dyDescent="0.25">
      <c r="A37" s="155" t="s">
        <v>181</v>
      </c>
      <c r="B37" s="156" t="s">
        <v>271</v>
      </c>
      <c r="C37" s="164" t="s">
        <v>198</v>
      </c>
      <c r="D37" s="254"/>
      <c r="E37" s="254"/>
      <c r="F37" s="255"/>
      <c r="G37" s="255"/>
      <c r="H37" s="255"/>
      <c r="I37" s="255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</row>
    <row r="38" spans="1:24" ht="15.95" customHeight="1" x14ac:dyDescent="0.25">
      <c r="A38" s="155" t="s">
        <v>182</v>
      </c>
      <c r="B38" s="156" t="s">
        <v>271</v>
      </c>
      <c r="C38" s="164" t="s">
        <v>199</v>
      </c>
      <c r="D38" s="254"/>
      <c r="E38" s="254"/>
      <c r="F38" s="255"/>
      <c r="G38" s="255"/>
      <c r="H38" s="255"/>
      <c r="I38" s="255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</row>
    <row r="39" spans="1:24" ht="15.95" customHeight="1" x14ac:dyDescent="0.25">
      <c r="A39" s="155" t="s">
        <v>183</v>
      </c>
      <c r="B39" s="156" t="s">
        <v>271</v>
      </c>
      <c r="C39" s="164" t="s">
        <v>200</v>
      </c>
      <c r="D39" s="254"/>
      <c r="E39" s="254"/>
      <c r="F39" s="255"/>
      <c r="G39" s="255"/>
      <c r="H39" s="255"/>
      <c r="I39" s="255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</row>
    <row r="40" spans="1:24" ht="15.95" customHeight="1" x14ac:dyDescent="0.25">
      <c r="A40" s="162" t="s">
        <v>270</v>
      </c>
      <c r="B40" s="174" t="s">
        <v>22</v>
      </c>
      <c r="C40" s="176" t="s">
        <v>271</v>
      </c>
      <c r="D40" s="209">
        <f>SUM(D41:D42)</f>
        <v>0</v>
      </c>
      <c r="E40" s="209">
        <f t="shared" ref="E40:X40" si="8">SUM(E41:E42)</f>
        <v>0</v>
      </c>
      <c r="F40" s="221">
        <f t="shared" si="8"/>
        <v>0</v>
      </c>
      <c r="G40" s="221">
        <f t="shared" si="8"/>
        <v>0</v>
      </c>
      <c r="H40" s="221">
        <f t="shared" si="8"/>
        <v>0</v>
      </c>
      <c r="I40" s="221">
        <f t="shared" si="8"/>
        <v>0</v>
      </c>
      <c r="J40" s="211">
        <f t="shared" si="8"/>
        <v>0</v>
      </c>
      <c r="K40" s="211">
        <f t="shared" si="8"/>
        <v>0</v>
      </c>
      <c r="L40" s="211">
        <f t="shared" si="8"/>
        <v>0</v>
      </c>
      <c r="M40" s="211">
        <f t="shared" si="8"/>
        <v>0</v>
      </c>
      <c r="N40" s="211">
        <f t="shared" si="8"/>
        <v>0</v>
      </c>
      <c r="O40" s="211">
        <f t="shared" si="8"/>
        <v>0</v>
      </c>
      <c r="P40" s="211">
        <f t="shared" si="8"/>
        <v>0</v>
      </c>
      <c r="Q40" s="211">
        <f t="shared" si="8"/>
        <v>0</v>
      </c>
      <c r="R40" s="211">
        <f t="shared" si="8"/>
        <v>0</v>
      </c>
      <c r="S40" s="211">
        <f t="shared" si="8"/>
        <v>0</v>
      </c>
      <c r="T40" s="211">
        <f t="shared" si="8"/>
        <v>0</v>
      </c>
      <c r="U40" s="211">
        <f t="shared" si="8"/>
        <v>0</v>
      </c>
      <c r="V40" s="211">
        <f t="shared" si="8"/>
        <v>0</v>
      </c>
      <c r="W40" s="211">
        <f t="shared" si="8"/>
        <v>0</v>
      </c>
      <c r="X40" s="211">
        <f t="shared" si="8"/>
        <v>0</v>
      </c>
    </row>
    <row r="41" spans="1:24" ht="15.95" customHeight="1" x14ac:dyDescent="0.25">
      <c r="A41" s="155" t="s">
        <v>184</v>
      </c>
      <c r="B41" s="156" t="s">
        <v>271</v>
      </c>
      <c r="C41" s="164" t="s">
        <v>201</v>
      </c>
      <c r="D41" s="254"/>
      <c r="E41" s="254"/>
      <c r="F41" s="255"/>
      <c r="G41" s="255"/>
      <c r="H41" s="255"/>
      <c r="I41" s="255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</row>
    <row r="42" spans="1:24" ht="15.95" customHeight="1" x14ac:dyDescent="0.25">
      <c r="A42" s="155" t="s">
        <v>185</v>
      </c>
      <c r="B42" s="156" t="s">
        <v>271</v>
      </c>
      <c r="C42" s="164" t="s">
        <v>202</v>
      </c>
      <c r="D42" s="254"/>
      <c r="E42" s="254"/>
      <c r="F42" s="255"/>
      <c r="G42" s="255"/>
      <c r="H42" s="255"/>
      <c r="I42" s="255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</row>
    <row r="43" spans="1:24" ht="15.95" customHeight="1" x14ac:dyDescent="0.25">
      <c r="A43" s="155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</row>
    <row r="44" spans="1:24" ht="30.75" customHeight="1" x14ac:dyDescent="0.25">
      <c r="A44" s="213" t="s">
        <v>269</v>
      </c>
      <c r="B44" s="153"/>
      <c r="C44" s="153"/>
      <c r="D44" s="165">
        <f t="shared" ref="D44:X44" si="9">SUM(D8,D15,D20,D23,D25,D29,D34,D40)</f>
        <v>0</v>
      </c>
      <c r="E44" s="165">
        <f t="shared" si="9"/>
        <v>0</v>
      </c>
      <c r="F44" s="220">
        <f t="shared" si="9"/>
        <v>0</v>
      </c>
      <c r="G44" s="220">
        <f t="shared" si="9"/>
        <v>0</v>
      </c>
      <c r="H44" s="220">
        <f t="shared" si="9"/>
        <v>0</v>
      </c>
      <c r="I44" s="220">
        <f t="shared" si="9"/>
        <v>0</v>
      </c>
      <c r="J44" s="158">
        <f t="shared" si="9"/>
        <v>0</v>
      </c>
      <c r="K44" s="158">
        <f t="shared" si="9"/>
        <v>0</v>
      </c>
      <c r="L44" s="158">
        <f t="shared" si="9"/>
        <v>0</v>
      </c>
      <c r="M44" s="158">
        <f t="shared" si="9"/>
        <v>0</v>
      </c>
      <c r="N44" s="158">
        <f t="shared" si="9"/>
        <v>0</v>
      </c>
      <c r="O44" s="158">
        <f t="shared" si="9"/>
        <v>0</v>
      </c>
      <c r="P44" s="158">
        <f t="shared" si="9"/>
        <v>0</v>
      </c>
      <c r="Q44" s="158">
        <f t="shared" si="9"/>
        <v>0</v>
      </c>
      <c r="R44" s="158">
        <f t="shared" si="9"/>
        <v>0</v>
      </c>
      <c r="S44" s="158">
        <f t="shared" si="9"/>
        <v>0</v>
      </c>
      <c r="T44" s="158">
        <f t="shared" si="9"/>
        <v>0</v>
      </c>
      <c r="U44" s="158">
        <f t="shared" si="9"/>
        <v>0</v>
      </c>
      <c r="V44" s="158">
        <f t="shared" si="9"/>
        <v>0</v>
      </c>
      <c r="W44" s="158">
        <f t="shared" si="9"/>
        <v>0</v>
      </c>
      <c r="X44" s="158">
        <f t="shared" si="9"/>
        <v>0</v>
      </c>
    </row>
    <row r="45" spans="1:24" ht="15" customHeight="1" x14ac:dyDescent="0.25">
      <c r="A45" s="162"/>
      <c r="B45" s="153"/>
      <c r="C45" s="153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</row>
    <row r="46" spans="1:24" x14ac:dyDescent="0.25">
      <c r="A46" s="179" t="s">
        <v>203</v>
      </c>
      <c r="B46" s="180"/>
      <c r="C46" s="180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</row>
    <row r="47" spans="1:24" x14ac:dyDescent="0.25">
      <c r="A47" s="182" t="s">
        <v>273</v>
      </c>
      <c r="B47" s="183"/>
      <c r="C47" s="183"/>
      <c r="D47" s="183">
        <f t="shared" ref="D47:X47" si="10">D6-D46</f>
        <v>0</v>
      </c>
      <c r="E47" s="183">
        <f t="shared" si="10"/>
        <v>0</v>
      </c>
      <c r="F47" s="183">
        <f t="shared" si="10"/>
        <v>0</v>
      </c>
      <c r="G47" s="183">
        <f t="shared" si="10"/>
        <v>0</v>
      </c>
      <c r="H47" s="183">
        <f t="shared" si="10"/>
        <v>0</v>
      </c>
      <c r="I47" s="183">
        <f t="shared" si="10"/>
        <v>0</v>
      </c>
      <c r="J47" s="183">
        <f t="shared" si="10"/>
        <v>0</v>
      </c>
      <c r="K47" s="183">
        <f t="shared" si="10"/>
        <v>0</v>
      </c>
      <c r="L47" s="183">
        <f t="shared" si="10"/>
        <v>0</v>
      </c>
      <c r="M47" s="183">
        <f t="shared" si="10"/>
        <v>0</v>
      </c>
      <c r="N47" s="183">
        <f t="shared" si="10"/>
        <v>0</v>
      </c>
      <c r="O47" s="183">
        <f t="shared" si="10"/>
        <v>0</v>
      </c>
      <c r="P47" s="183">
        <f t="shared" si="10"/>
        <v>0</v>
      </c>
      <c r="Q47" s="183">
        <f t="shared" si="10"/>
        <v>0</v>
      </c>
      <c r="R47" s="183">
        <f t="shared" si="10"/>
        <v>0</v>
      </c>
      <c r="S47" s="183">
        <f t="shared" si="10"/>
        <v>0</v>
      </c>
      <c r="T47" s="183">
        <f t="shared" si="10"/>
        <v>0</v>
      </c>
      <c r="U47" s="183">
        <f t="shared" si="10"/>
        <v>0</v>
      </c>
      <c r="V47" s="183">
        <f t="shared" si="10"/>
        <v>0</v>
      </c>
      <c r="W47" s="183">
        <f t="shared" si="10"/>
        <v>0</v>
      </c>
      <c r="X47" s="183">
        <f t="shared" si="10"/>
        <v>0</v>
      </c>
    </row>
    <row r="48" spans="1:24" ht="26.25" customHeight="1" x14ac:dyDescent="0.25">
      <c r="A48" s="191" t="s">
        <v>204</v>
      </c>
      <c r="B48" s="190"/>
      <c r="C48" s="190"/>
      <c r="D48" s="203">
        <v>243.9</v>
      </c>
      <c r="E48" s="189">
        <v>199.7</v>
      </c>
      <c r="F48" s="189">
        <v>26.95</v>
      </c>
      <c r="G48" s="189"/>
      <c r="H48" s="204">
        <v>6.9</v>
      </c>
      <c r="I48" s="189"/>
      <c r="J48" s="189">
        <v>408313</v>
      </c>
      <c r="K48" s="189">
        <v>7</v>
      </c>
      <c r="L48" s="189">
        <v>32</v>
      </c>
      <c r="M48" s="189">
        <v>21</v>
      </c>
      <c r="N48" s="189">
        <v>18570</v>
      </c>
      <c r="O48" s="189">
        <v>1800</v>
      </c>
      <c r="P48" s="189">
        <v>1500</v>
      </c>
      <c r="Q48" s="189">
        <v>200700</v>
      </c>
      <c r="R48" s="189">
        <v>28355</v>
      </c>
      <c r="S48" s="189">
        <v>620</v>
      </c>
      <c r="T48" s="189">
        <v>1</v>
      </c>
      <c r="U48" s="189">
        <v>700</v>
      </c>
      <c r="V48" s="189">
        <v>200</v>
      </c>
      <c r="W48" s="189">
        <v>0</v>
      </c>
      <c r="X48" s="189">
        <v>25</v>
      </c>
    </row>
    <row r="49" spans="1:24" ht="25.5" customHeight="1" x14ac:dyDescent="0.25">
      <c r="A49" s="182" t="s">
        <v>274</v>
      </c>
      <c r="B49" s="183"/>
      <c r="C49" s="183"/>
      <c r="D49" s="187">
        <f t="shared" ref="D49:X49" si="11">D6-D48</f>
        <v>-243.9</v>
      </c>
      <c r="E49" s="187">
        <f t="shared" si="11"/>
        <v>-199.7</v>
      </c>
      <c r="F49" s="205">
        <f t="shared" si="11"/>
        <v>-26.95</v>
      </c>
      <c r="G49" s="205">
        <f t="shared" si="11"/>
        <v>0</v>
      </c>
      <c r="H49" s="205">
        <f t="shared" si="11"/>
        <v>-6.9</v>
      </c>
      <c r="I49" s="205">
        <f t="shared" si="11"/>
        <v>0</v>
      </c>
      <c r="J49" s="192">
        <f t="shared" si="11"/>
        <v>-408313</v>
      </c>
      <c r="K49" s="192">
        <f t="shared" si="11"/>
        <v>-7</v>
      </c>
      <c r="L49" s="192">
        <f t="shared" si="11"/>
        <v>-32</v>
      </c>
      <c r="M49" s="192">
        <f t="shared" si="11"/>
        <v>-21</v>
      </c>
      <c r="N49" s="192">
        <f t="shared" si="11"/>
        <v>-18570</v>
      </c>
      <c r="O49" s="192">
        <f t="shared" si="11"/>
        <v>-1800</v>
      </c>
      <c r="P49" s="192">
        <f t="shared" si="11"/>
        <v>-1500</v>
      </c>
      <c r="Q49" s="192">
        <f t="shared" si="11"/>
        <v>-200700</v>
      </c>
      <c r="R49" s="192">
        <f t="shared" si="11"/>
        <v>-28355</v>
      </c>
      <c r="S49" s="192">
        <f t="shared" si="11"/>
        <v>-620</v>
      </c>
      <c r="T49" s="192">
        <f t="shared" si="11"/>
        <v>-1</v>
      </c>
      <c r="U49" s="192">
        <f t="shared" si="11"/>
        <v>-700</v>
      </c>
      <c r="V49" s="192">
        <f t="shared" si="11"/>
        <v>-200</v>
      </c>
      <c r="W49" s="192">
        <f t="shared" si="11"/>
        <v>0</v>
      </c>
      <c r="X49" s="192">
        <f t="shared" si="11"/>
        <v>-25</v>
      </c>
    </row>
    <row r="50" spans="1:24" ht="123" customHeight="1" x14ac:dyDescent="0.25">
      <c r="A50" s="286" t="s">
        <v>275</v>
      </c>
      <c r="B50" s="287"/>
      <c r="C50" s="288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</sheetData>
  <sheetProtection sort="0" autoFilter="0"/>
  <mergeCells count="2">
    <mergeCell ref="A2:X2"/>
    <mergeCell ref="A50:C5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48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F4" sqref="F4"/>
    </sheetView>
  </sheetViews>
  <sheetFormatPr defaultRowHeight="15" x14ac:dyDescent="0.25"/>
  <cols>
    <col min="1" max="1" width="41.5703125" style="160" customWidth="1"/>
    <col min="2" max="2" width="20.28515625" style="160" customWidth="1"/>
    <col min="3" max="3" width="17.140625" style="160" customWidth="1"/>
    <col min="4" max="4" width="24.7109375" style="160" customWidth="1"/>
    <col min="5" max="16384" width="9.140625" style="160"/>
  </cols>
  <sheetData>
    <row r="2" spans="1:4" ht="18.75" x14ac:dyDescent="0.25">
      <c r="A2" s="281" t="s">
        <v>262</v>
      </c>
      <c r="B2" s="281"/>
      <c r="C2" s="281"/>
      <c r="D2" s="281"/>
    </row>
    <row r="4" spans="1:4" ht="60" x14ac:dyDescent="0.25">
      <c r="A4" s="161" t="s">
        <v>155</v>
      </c>
      <c r="B4" s="154" t="s">
        <v>239</v>
      </c>
      <c r="C4" s="154" t="s">
        <v>240</v>
      </c>
      <c r="D4" s="154" t="s">
        <v>263</v>
      </c>
    </row>
    <row r="5" spans="1:4" x14ac:dyDescent="0.25">
      <c r="A5" s="153"/>
      <c r="B5" s="161">
        <v>1</v>
      </c>
      <c r="C5" s="161">
        <v>2</v>
      </c>
      <c r="D5" s="161">
        <v>3</v>
      </c>
    </row>
    <row r="6" spans="1:4" ht="39" customHeight="1" x14ac:dyDescent="0.25">
      <c r="A6" s="188" t="s">
        <v>281</v>
      </c>
      <c r="B6" s="177">
        <v>52601000000</v>
      </c>
      <c r="C6" s="178" t="s">
        <v>271</v>
      </c>
      <c r="D6" s="201">
        <f>SUM(D9:D14,D16:D19,D21:D22,D24,D26:D28,D30:D33,D35:D39,D41:D42)</f>
        <v>0</v>
      </c>
    </row>
    <row r="7" spans="1:4" ht="15.95" customHeight="1" x14ac:dyDescent="0.25">
      <c r="A7" s="212" t="s">
        <v>278</v>
      </c>
      <c r="B7" s="172"/>
      <c r="C7" s="155"/>
      <c r="D7" s="153"/>
    </row>
    <row r="8" spans="1:4" ht="15.95" customHeight="1" x14ac:dyDescent="0.25">
      <c r="A8" s="162" t="s">
        <v>5</v>
      </c>
      <c r="B8" s="173">
        <v>52601403000</v>
      </c>
      <c r="C8" s="176" t="s">
        <v>271</v>
      </c>
      <c r="D8" s="211">
        <f>SUM(D9:D14)</f>
        <v>0</v>
      </c>
    </row>
    <row r="9" spans="1:4" ht="15.95" customHeight="1" x14ac:dyDescent="0.25">
      <c r="A9" s="155" t="s">
        <v>159</v>
      </c>
      <c r="B9" s="168" t="s">
        <v>271</v>
      </c>
      <c r="C9" s="168">
        <v>52601403101</v>
      </c>
      <c r="D9" s="246"/>
    </row>
    <row r="10" spans="1:4" ht="15.95" customHeight="1" x14ac:dyDescent="0.25">
      <c r="A10" s="155" t="s">
        <v>160</v>
      </c>
      <c r="B10" s="168" t="s">
        <v>271</v>
      </c>
      <c r="C10" s="156">
        <v>52601403106</v>
      </c>
      <c r="D10" s="246"/>
    </row>
    <row r="11" spans="1:4" ht="15.95" customHeight="1" x14ac:dyDescent="0.25">
      <c r="A11" s="155" t="s">
        <v>161</v>
      </c>
      <c r="B11" s="168" t="s">
        <v>271</v>
      </c>
      <c r="C11" s="156">
        <v>52601403111</v>
      </c>
      <c r="D11" s="246"/>
    </row>
    <row r="12" spans="1:4" ht="15.95" customHeight="1" x14ac:dyDescent="0.25">
      <c r="A12" s="155" t="s">
        <v>162</v>
      </c>
      <c r="B12" s="168" t="s">
        <v>271</v>
      </c>
      <c r="C12" s="156">
        <v>52601403116</v>
      </c>
      <c r="D12" s="246"/>
    </row>
    <row r="13" spans="1:4" ht="15.95" customHeight="1" x14ac:dyDescent="0.25">
      <c r="A13" s="155" t="s">
        <v>163</v>
      </c>
      <c r="B13" s="168" t="s">
        <v>271</v>
      </c>
      <c r="C13" s="156">
        <v>52601403121</v>
      </c>
      <c r="D13" s="246"/>
    </row>
    <row r="14" spans="1:4" ht="15.95" customHeight="1" x14ac:dyDescent="0.25">
      <c r="A14" s="155" t="s">
        <v>164</v>
      </c>
      <c r="B14" s="168" t="s">
        <v>271</v>
      </c>
      <c r="C14" s="156">
        <v>52601403126</v>
      </c>
      <c r="D14" s="246"/>
    </row>
    <row r="15" spans="1:4" ht="15.95" customHeight="1" x14ac:dyDescent="0.25">
      <c r="A15" s="162" t="s">
        <v>6</v>
      </c>
      <c r="B15" s="169">
        <v>52601406000</v>
      </c>
      <c r="C15" s="176" t="s">
        <v>271</v>
      </c>
      <c r="D15" s="211">
        <f>SUM(D16:D19)</f>
        <v>0</v>
      </c>
    </row>
    <row r="16" spans="1:4" ht="15.95" customHeight="1" x14ac:dyDescent="0.25">
      <c r="A16" s="155" t="s">
        <v>165</v>
      </c>
      <c r="B16" s="156" t="s">
        <v>271</v>
      </c>
      <c r="C16" s="156">
        <v>52601406101</v>
      </c>
      <c r="D16" s="246"/>
    </row>
    <row r="17" spans="1:4" ht="15.95" customHeight="1" x14ac:dyDescent="0.25">
      <c r="A17" s="155" t="s">
        <v>166</v>
      </c>
      <c r="B17" s="156" t="s">
        <v>271</v>
      </c>
      <c r="C17" s="156">
        <v>52601406106</v>
      </c>
      <c r="D17" s="246"/>
    </row>
    <row r="18" spans="1:4" ht="15.95" customHeight="1" x14ac:dyDescent="0.25">
      <c r="A18" s="155" t="s">
        <v>167</v>
      </c>
      <c r="B18" s="156" t="s">
        <v>271</v>
      </c>
      <c r="C18" s="156">
        <v>52601406111</v>
      </c>
      <c r="D18" s="246"/>
    </row>
    <row r="19" spans="1:4" ht="15.95" customHeight="1" x14ac:dyDescent="0.25">
      <c r="A19" s="155" t="s">
        <v>168</v>
      </c>
      <c r="B19" s="156" t="s">
        <v>271</v>
      </c>
      <c r="C19" s="156">
        <v>52601406116</v>
      </c>
      <c r="D19" s="246"/>
    </row>
    <row r="20" spans="1:4" ht="15.95" customHeight="1" x14ac:dyDescent="0.25">
      <c r="A20" s="162" t="s">
        <v>7</v>
      </c>
      <c r="B20" s="169">
        <v>52601409000</v>
      </c>
      <c r="C20" s="164" t="s">
        <v>271</v>
      </c>
      <c r="D20" s="211">
        <f>SUM(D21:D22)</f>
        <v>0</v>
      </c>
    </row>
    <row r="21" spans="1:4" ht="15.95" customHeight="1" x14ac:dyDescent="0.25">
      <c r="A21" s="155" t="s">
        <v>169</v>
      </c>
      <c r="B21" s="156" t="s">
        <v>271</v>
      </c>
      <c r="C21" s="164" t="s">
        <v>186</v>
      </c>
      <c r="D21" s="246"/>
    </row>
    <row r="22" spans="1:4" ht="15.95" customHeight="1" x14ac:dyDescent="0.25">
      <c r="A22" s="155" t="s">
        <v>170</v>
      </c>
      <c r="B22" s="156" t="s">
        <v>271</v>
      </c>
      <c r="C22" s="164" t="s">
        <v>187</v>
      </c>
      <c r="D22" s="246"/>
    </row>
    <row r="23" spans="1:4" ht="15.95" customHeight="1" x14ac:dyDescent="0.25">
      <c r="A23" s="162" t="s">
        <v>8</v>
      </c>
      <c r="B23" s="174" t="s">
        <v>18</v>
      </c>
      <c r="C23" s="176" t="s">
        <v>271</v>
      </c>
      <c r="D23" s="211">
        <f>D24</f>
        <v>0</v>
      </c>
    </row>
    <row r="24" spans="1:4" ht="15.95" customHeight="1" x14ac:dyDescent="0.25">
      <c r="A24" s="175" t="s">
        <v>171</v>
      </c>
      <c r="B24" s="156" t="s">
        <v>271</v>
      </c>
      <c r="C24" s="164" t="s">
        <v>188</v>
      </c>
      <c r="D24" s="246"/>
    </row>
    <row r="25" spans="1:4" ht="15.95" customHeight="1" x14ac:dyDescent="0.25">
      <c r="A25" s="162" t="s">
        <v>9</v>
      </c>
      <c r="B25" s="174" t="s">
        <v>19</v>
      </c>
      <c r="C25" s="176" t="s">
        <v>271</v>
      </c>
      <c r="D25" s="211">
        <f>SUM(D26:D28)</f>
        <v>0</v>
      </c>
    </row>
    <row r="26" spans="1:4" ht="15.95" customHeight="1" x14ac:dyDescent="0.25">
      <c r="A26" s="155" t="s">
        <v>172</v>
      </c>
      <c r="B26" s="156" t="s">
        <v>271</v>
      </c>
      <c r="C26" s="164" t="s">
        <v>189</v>
      </c>
      <c r="D26" s="246"/>
    </row>
    <row r="27" spans="1:4" ht="15.95" customHeight="1" x14ac:dyDescent="0.25">
      <c r="A27" s="155" t="s">
        <v>173</v>
      </c>
      <c r="B27" s="156" t="s">
        <v>271</v>
      </c>
      <c r="C27" s="164" t="s">
        <v>190</v>
      </c>
      <c r="D27" s="246"/>
    </row>
    <row r="28" spans="1:4" ht="15.95" customHeight="1" x14ac:dyDescent="0.25">
      <c r="A28" s="155" t="s">
        <v>174</v>
      </c>
      <c r="B28" s="156" t="s">
        <v>271</v>
      </c>
      <c r="C28" s="164" t="s">
        <v>191</v>
      </c>
      <c r="D28" s="246"/>
    </row>
    <row r="29" spans="1:4" ht="15.95" customHeight="1" x14ac:dyDescent="0.25">
      <c r="A29" s="162" t="s">
        <v>10</v>
      </c>
      <c r="B29" s="174" t="s">
        <v>20</v>
      </c>
      <c r="C29" s="176" t="s">
        <v>271</v>
      </c>
      <c r="D29" s="211">
        <f>SUM(D30:D33)</f>
        <v>0</v>
      </c>
    </row>
    <row r="30" spans="1:4" ht="15.95" customHeight="1" x14ac:dyDescent="0.25">
      <c r="A30" s="155" t="s">
        <v>175</v>
      </c>
      <c r="B30" s="156" t="s">
        <v>271</v>
      </c>
      <c r="C30" s="164" t="s">
        <v>192</v>
      </c>
      <c r="D30" s="246"/>
    </row>
    <row r="31" spans="1:4" ht="15.95" customHeight="1" x14ac:dyDescent="0.25">
      <c r="A31" s="155" t="s">
        <v>176</v>
      </c>
      <c r="B31" s="156" t="s">
        <v>271</v>
      </c>
      <c r="C31" s="164" t="s">
        <v>193</v>
      </c>
      <c r="D31" s="246"/>
    </row>
    <row r="32" spans="1:4" ht="15.95" customHeight="1" x14ac:dyDescent="0.25">
      <c r="A32" s="155" t="s">
        <v>177</v>
      </c>
      <c r="B32" s="156" t="s">
        <v>271</v>
      </c>
      <c r="C32" s="164" t="s">
        <v>194</v>
      </c>
      <c r="D32" s="246"/>
    </row>
    <row r="33" spans="1:4" ht="15.95" customHeight="1" x14ac:dyDescent="0.25">
      <c r="A33" s="155" t="s">
        <v>178</v>
      </c>
      <c r="B33" s="156" t="s">
        <v>271</v>
      </c>
      <c r="C33" s="164" t="s">
        <v>195</v>
      </c>
      <c r="D33" s="246"/>
    </row>
    <row r="34" spans="1:4" ht="15.95" customHeight="1" x14ac:dyDescent="0.25">
      <c r="A34" s="162" t="s">
        <v>11</v>
      </c>
      <c r="B34" s="174" t="s">
        <v>21</v>
      </c>
      <c r="C34" s="176" t="s">
        <v>271</v>
      </c>
      <c r="D34" s="211">
        <f>SUM(D35:D39)</f>
        <v>0</v>
      </c>
    </row>
    <row r="35" spans="1:4" ht="15.95" customHeight="1" x14ac:dyDescent="0.25">
      <c r="A35" s="155" t="s">
        <v>179</v>
      </c>
      <c r="B35" s="156" t="s">
        <v>271</v>
      </c>
      <c r="C35" s="164" t="s">
        <v>196</v>
      </c>
      <c r="D35" s="246"/>
    </row>
    <row r="36" spans="1:4" ht="15.95" customHeight="1" x14ac:dyDescent="0.25">
      <c r="A36" s="155" t="s">
        <v>180</v>
      </c>
      <c r="B36" s="156" t="s">
        <v>271</v>
      </c>
      <c r="C36" s="164" t="s">
        <v>197</v>
      </c>
      <c r="D36" s="246"/>
    </row>
    <row r="37" spans="1:4" ht="15.95" customHeight="1" x14ac:dyDescent="0.25">
      <c r="A37" s="155" t="s">
        <v>181</v>
      </c>
      <c r="B37" s="156" t="s">
        <v>271</v>
      </c>
      <c r="C37" s="164" t="s">
        <v>198</v>
      </c>
      <c r="D37" s="246"/>
    </row>
    <row r="38" spans="1:4" ht="15.95" customHeight="1" x14ac:dyDescent="0.25">
      <c r="A38" s="155" t="s">
        <v>182</v>
      </c>
      <c r="B38" s="156" t="s">
        <v>271</v>
      </c>
      <c r="C38" s="164" t="s">
        <v>199</v>
      </c>
      <c r="D38" s="246"/>
    </row>
    <row r="39" spans="1:4" ht="15.95" customHeight="1" x14ac:dyDescent="0.25">
      <c r="A39" s="155" t="s">
        <v>183</v>
      </c>
      <c r="B39" s="156" t="s">
        <v>271</v>
      </c>
      <c r="C39" s="164" t="s">
        <v>200</v>
      </c>
      <c r="D39" s="246"/>
    </row>
    <row r="40" spans="1:4" ht="15.95" customHeight="1" x14ac:dyDescent="0.25">
      <c r="A40" s="162" t="s">
        <v>270</v>
      </c>
      <c r="B40" s="174" t="s">
        <v>22</v>
      </c>
      <c r="C40" s="176" t="s">
        <v>271</v>
      </c>
      <c r="D40" s="211">
        <f>SUM(D41:D42)</f>
        <v>0</v>
      </c>
    </row>
    <row r="41" spans="1:4" ht="15.95" customHeight="1" x14ac:dyDescent="0.25">
      <c r="A41" s="155" t="s">
        <v>184</v>
      </c>
      <c r="B41" s="156" t="s">
        <v>271</v>
      </c>
      <c r="C41" s="164" t="s">
        <v>201</v>
      </c>
      <c r="D41" s="246"/>
    </row>
    <row r="42" spans="1:4" ht="15.95" customHeight="1" x14ac:dyDescent="0.25">
      <c r="A42" s="155" t="s">
        <v>185</v>
      </c>
      <c r="B42" s="156" t="s">
        <v>271</v>
      </c>
      <c r="C42" s="164" t="s">
        <v>202</v>
      </c>
      <c r="D42" s="246"/>
    </row>
    <row r="43" spans="1:4" ht="15.95" customHeight="1" x14ac:dyDescent="0.25">
      <c r="A43" s="155"/>
      <c r="B43" s="153"/>
      <c r="C43" s="153"/>
      <c r="D43" s="153"/>
    </row>
    <row r="44" spans="1:4" ht="23.25" customHeight="1" x14ac:dyDescent="0.25">
      <c r="A44" s="213" t="s">
        <v>269</v>
      </c>
      <c r="B44" s="153"/>
      <c r="C44" s="153"/>
      <c r="D44" s="158">
        <f>SUM(D8,D15,D20,D23,D25,D29,D34,D40)</f>
        <v>0</v>
      </c>
    </row>
    <row r="45" spans="1:4" x14ac:dyDescent="0.25">
      <c r="A45" s="162"/>
      <c r="B45" s="153"/>
      <c r="C45" s="153"/>
      <c r="D45" s="158"/>
    </row>
    <row r="46" spans="1:4" x14ac:dyDescent="0.25">
      <c r="A46" s="179" t="s">
        <v>204</v>
      </c>
      <c r="B46" s="180"/>
      <c r="C46" s="180"/>
      <c r="D46" s="185">
        <v>22</v>
      </c>
    </row>
    <row r="47" spans="1:4" x14ac:dyDescent="0.25">
      <c r="A47" s="182" t="s">
        <v>274</v>
      </c>
      <c r="B47" s="183"/>
      <c r="C47" s="183"/>
      <c r="D47" s="183">
        <f>D6-D46</f>
        <v>-22</v>
      </c>
    </row>
    <row r="48" spans="1:4" ht="88.5" customHeight="1" x14ac:dyDescent="0.25">
      <c r="A48" s="197" t="s">
        <v>276</v>
      </c>
      <c r="B48" s="274"/>
      <c r="C48" s="275"/>
      <c r="D48" s="276"/>
    </row>
  </sheetData>
  <sheetProtection sort="0" autoFilter="0"/>
  <mergeCells count="2">
    <mergeCell ref="A2:D2"/>
    <mergeCell ref="B48:D4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E47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G5" sqref="G5"/>
    </sheetView>
  </sheetViews>
  <sheetFormatPr defaultRowHeight="15" x14ac:dyDescent="0.25"/>
  <cols>
    <col min="1" max="1" width="38.5703125" style="160" customWidth="1"/>
    <col min="2" max="2" width="16" style="160" customWidth="1"/>
    <col min="3" max="3" width="14.5703125" style="160" customWidth="1"/>
    <col min="4" max="5" width="19.7109375" style="160" customWidth="1"/>
    <col min="6" max="16384" width="9.140625" style="160"/>
  </cols>
  <sheetData>
    <row r="2" spans="1:5" ht="23.25" customHeight="1" x14ac:dyDescent="0.25">
      <c r="A2" s="289" t="s">
        <v>264</v>
      </c>
      <c r="B2" s="289"/>
      <c r="C2" s="289"/>
      <c r="D2" s="289"/>
      <c r="E2" s="289"/>
    </row>
    <row r="3" spans="1:5" x14ac:dyDescent="0.25">
      <c r="A3" s="153"/>
      <c r="B3" s="153"/>
      <c r="C3" s="153"/>
      <c r="D3" s="153"/>
      <c r="E3" s="153"/>
    </row>
    <row r="4" spans="1:5" ht="90" x14ac:dyDescent="0.25">
      <c r="A4" s="161" t="s">
        <v>155</v>
      </c>
      <c r="B4" s="154" t="s">
        <v>265</v>
      </c>
      <c r="C4" s="154" t="s">
        <v>266</v>
      </c>
      <c r="D4" s="154" t="s">
        <v>267</v>
      </c>
      <c r="E4" s="154" t="s">
        <v>268</v>
      </c>
    </row>
    <row r="5" spans="1:5" x14ac:dyDescent="0.25">
      <c r="A5" s="153"/>
      <c r="B5" s="161">
        <v>1</v>
      </c>
      <c r="C5" s="161">
        <v>2</v>
      </c>
      <c r="D5" s="161">
        <v>3</v>
      </c>
      <c r="E5" s="161">
        <v>4</v>
      </c>
    </row>
    <row r="6" spans="1:5" ht="38.25" customHeight="1" x14ac:dyDescent="0.25">
      <c r="A6" s="188" t="s">
        <v>281</v>
      </c>
      <c r="B6" s="177">
        <v>52601000000</v>
      </c>
      <c r="C6" s="178" t="s">
        <v>271</v>
      </c>
      <c r="D6" s="201">
        <f>SUM(D9:D14,D16:D19,D21:D22,D24,D26:D28,D30:D33,D35:D39,D41:D42)</f>
        <v>0</v>
      </c>
      <c r="E6" s="201">
        <f>SUM(E9:E14,E16:E19,E21:E22,E24,E26:E28,E30:E33,E35:E39,E41:E42)</f>
        <v>0</v>
      </c>
    </row>
    <row r="7" spans="1:5" ht="15.95" customHeight="1" x14ac:dyDescent="0.25">
      <c r="A7" s="212" t="s">
        <v>278</v>
      </c>
      <c r="B7" s="172"/>
      <c r="C7" s="155"/>
      <c r="D7" s="153"/>
      <c r="E7" s="153"/>
    </row>
    <row r="8" spans="1:5" ht="15.95" customHeight="1" x14ac:dyDescent="0.25">
      <c r="A8" s="162" t="s">
        <v>5</v>
      </c>
      <c r="B8" s="173">
        <v>52601403000</v>
      </c>
      <c r="C8" s="176" t="s">
        <v>271</v>
      </c>
      <c r="D8" s="211">
        <f>SUM(D9:D14)</f>
        <v>0</v>
      </c>
      <c r="E8" s="211">
        <f>SUM(E9:E14)</f>
        <v>0</v>
      </c>
    </row>
    <row r="9" spans="1:5" ht="15.95" customHeight="1" x14ac:dyDescent="0.25">
      <c r="A9" s="155" t="s">
        <v>159</v>
      </c>
      <c r="B9" s="168" t="s">
        <v>271</v>
      </c>
      <c r="C9" s="168">
        <v>52601403101</v>
      </c>
      <c r="D9" s="246"/>
      <c r="E9" s="246"/>
    </row>
    <row r="10" spans="1:5" ht="15.95" customHeight="1" x14ac:dyDescent="0.25">
      <c r="A10" s="155" t="s">
        <v>160</v>
      </c>
      <c r="B10" s="168" t="s">
        <v>271</v>
      </c>
      <c r="C10" s="156">
        <v>52601403106</v>
      </c>
      <c r="D10" s="246"/>
      <c r="E10" s="246"/>
    </row>
    <row r="11" spans="1:5" ht="15.95" customHeight="1" x14ac:dyDescent="0.25">
      <c r="A11" s="155" t="s">
        <v>161</v>
      </c>
      <c r="B11" s="168" t="s">
        <v>271</v>
      </c>
      <c r="C11" s="156">
        <v>52601403111</v>
      </c>
      <c r="D11" s="246"/>
      <c r="E11" s="246"/>
    </row>
    <row r="12" spans="1:5" ht="15.95" customHeight="1" x14ac:dyDescent="0.25">
      <c r="A12" s="155" t="s">
        <v>162</v>
      </c>
      <c r="B12" s="168" t="s">
        <v>271</v>
      </c>
      <c r="C12" s="156">
        <v>52601403116</v>
      </c>
      <c r="D12" s="246"/>
      <c r="E12" s="246"/>
    </row>
    <row r="13" spans="1:5" ht="15.95" customHeight="1" x14ac:dyDescent="0.25">
      <c r="A13" s="155" t="s">
        <v>163</v>
      </c>
      <c r="B13" s="168" t="s">
        <v>271</v>
      </c>
      <c r="C13" s="156">
        <v>52601403121</v>
      </c>
      <c r="D13" s="246"/>
      <c r="E13" s="246"/>
    </row>
    <row r="14" spans="1:5" ht="15.95" customHeight="1" x14ac:dyDescent="0.25">
      <c r="A14" s="155" t="s">
        <v>164</v>
      </c>
      <c r="B14" s="168" t="s">
        <v>271</v>
      </c>
      <c r="C14" s="156">
        <v>52601403126</v>
      </c>
      <c r="D14" s="246"/>
      <c r="E14" s="246"/>
    </row>
    <row r="15" spans="1:5" ht="15.95" customHeight="1" x14ac:dyDescent="0.25">
      <c r="A15" s="162" t="s">
        <v>6</v>
      </c>
      <c r="B15" s="169">
        <v>52601406000</v>
      </c>
      <c r="C15" s="176" t="s">
        <v>271</v>
      </c>
      <c r="D15" s="211">
        <f>SUM(D16:D19)</f>
        <v>0</v>
      </c>
      <c r="E15" s="211">
        <f>SUM(E16:E19)</f>
        <v>0</v>
      </c>
    </row>
    <row r="16" spans="1:5" ht="15.95" customHeight="1" x14ac:dyDescent="0.25">
      <c r="A16" s="155" t="s">
        <v>165</v>
      </c>
      <c r="B16" s="156" t="s">
        <v>271</v>
      </c>
      <c r="C16" s="156">
        <v>52601406101</v>
      </c>
      <c r="D16" s="246"/>
      <c r="E16" s="246"/>
    </row>
    <row r="17" spans="1:5" ht="15.95" customHeight="1" x14ac:dyDescent="0.25">
      <c r="A17" s="155" t="s">
        <v>166</v>
      </c>
      <c r="B17" s="156" t="s">
        <v>271</v>
      </c>
      <c r="C17" s="156">
        <v>52601406106</v>
      </c>
      <c r="D17" s="246"/>
      <c r="E17" s="246"/>
    </row>
    <row r="18" spans="1:5" ht="15.95" customHeight="1" x14ac:dyDescent="0.25">
      <c r="A18" s="155" t="s">
        <v>167</v>
      </c>
      <c r="B18" s="156" t="s">
        <v>271</v>
      </c>
      <c r="C18" s="156">
        <v>52601406111</v>
      </c>
      <c r="D18" s="246"/>
      <c r="E18" s="246"/>
    </row>
    <row r="19" spans="1:5" ht="15.95" customHeight="1" x14ac:dyDescent="0.25">
      <c r="A19" s="155" t="s">
        <v>168</v>
      </c>
      <c r="B19" s="156" t="s">
        <v>271</v>
      </c>
      <c r="C19" s="156">
        <v>52601406116</v>
      </c>
      <c r="D19" s="246"/>
      <c r="E19" s="246"/>
    </row>
    <row r="20" spans="1:5" ht="15.95" customHeight="1" x14ac:dyDescent="0.25">
      <c r="A20" s="162" t="s">
        <v>7</v>
      </c>
      <c r="B20" s="169">
        <v>52601409000</v>
      </c>
      <c r="C20" s="164" t="s">
        <v>271</v>
      </c>
      <c r="D20" s="211">
        <f>SUM(D21:D22)</f>
        <v>0</v>
      </c>
      <c r="E20" s="211">
        <f>SUM(E21:E22)</f>
        <v>0</v>
      </c>
    </row>
    <row r="21" spans="1:5" ht="15.95" customHeight="1" x14ac:dyDescent="0.25">
      <c r="A21" s="155" t="s">
        <v>169</v>
      </c>
      <c r="B21" s="156" t="s">
        <v>271</v>
      </c>
      <c r="C21" s="164" t="s">
        <v>186</v>
      </c>
      <c r="D21" s="246"/>
      <c r="E21" s="246"/>
    </row>
    <row r="22" spans="1:5" ht="15.95" customHeight="1" x14ac:dyDescent="0.25">
      <c r="A22" s="155" t="s">
        <v>170</v>
      </c>
      <c r="B22" s="156" t="s">
        <v>271</v>
      </c>
      <c r="C22" s="164" t="s">
        <v>187</v>
      </c>
      <c r="D22" s="246"/>
      <c r="E22" s="246"/>
    </row>
    <row r="23" spans="1:5" ht="15.95" customHeight="1" x14ac:dyDescent="0.25">
      <c r="A23" s="162" t="s">
        <v>8</v>
      </c>
      <c r="B23" s="174" t="s">
        <v>18</v>
      </c>
      <c r="C23" s="176" t="s">
        <v>271</v>
      </c>
      <c r="D23" s="211">
        <f>D24</f>
        <v>0</v>
      </c>
      <c r="E23" s="211">
        <f>E24</f>
        <v>0</v>
      </c>
    </row>
    <row r="24" spans="1:5" ht="15.95" customHeight="1" x14ac:dyDescent="0.25">
      <c r="A24" s="175" t="s">
        <v>171</v>
      </c>
      <c r="B24" s="156" t="s">
        <v>271</v>
      </c>
      <c r="C24" s="164" t="s">
        <v>188</v>
      </c>
      <c r="D24" s="246"/>
      <c r="E24" s="246"/>
    </row>
    <row r="25" spans="1:5" ht="15.95" customHeight="1" x14ac:dyDescent="0.25">
      <c r="A25" s="162" t="s">
        <v>9</v>
      </c>
      <c r="B25" s="174" t="s">
        <v>19</v>
      </c>
      <c r="C25" s="176" t="s">
        <v>271</v>
      </c>
      <c r="D25" s="211">
        <f>SUM(D26:D28)</f>
        <v>0</v>
      </c>
      <c r="E25" s="211">
        <f>SUM(E26:E28)</f>
        <v>0</v>
      </c>
    </row>
    <row r="26" spans="1:5" ht="15.95" customHeight="1" x14ac:dyDescent="0.25">
      <c r="A26" s="155" t="s">
        <v>172</v>
      </c>
      <c r="B26" s="156" t="s">
        <v>271</v>
      </c>
      <c r="C26" s="164" t="s">
        <v>189</v>
      </c>
      <c r="D26" s="246"/>
      <c r="E26" s="246"/>
    </row>
    <row r="27" spans="1:5" ht="15.95" customHeight="1" x14ac:dyDescent="0.25">
      <c r="A27" s="155" t="s">
        <v>173</v>
      </c>
      <c r="B27" s="156" t="s">
        <v>271</v>
      </c>
      <c r="C27" s="164" t="s">
        <v>190</v>
      </c>
      <c r="D27" s="246"/>
      <c r="E27" s="246"/>
    </row>
    <row r="28" spans="1:5" ht="15.95" customHeight="1" x14ac:dyDescent="0.25">
      <c r="A28" s="155" t="s">
        <v>174</v>
      </c>
      <c r="B28" s="156" t="s">
        <v>271</v>
      </c>
      <c r="C28" s="164" t="s">
        <v>191</v>
      </c>
      <c r="D28" s="246"/>
      <c r="E28" s="246"/>
    </row>
    <row r="29" spans="1:5" ht="15.95" customHeight="1" x14ac:dyDescent="0.25">
      <c r="A29" s="162" t="s">
        <v>10</v>
      </c>
      <c r="B29" s="174" t="s">
        <v>20</v>
      </c>
      <c r="C29" s="176" t="s">
        <v>271</v>
      </c>
      <c r="D29" s="211">
        <f>SUM(D30:D33)</f>
        <v>0</v>
      </c>
      <c r="E29" s="211">
        <f>SUM(E30:E33)</f>
        <v>0</v>
      </c>
    </row>
    <row r="30" spans="1:5" ht="15.95" customHeight="1" x14ac:dyDescent="0.25">
      <c r="A30" s="155" t="s">
        <v>175</v>
      </c>
      <c r="B30" s="156" t="s">
        <v>271</v>
      </c>
      <c r="C30" s="164" t="s">
        <v>192</v>
      </c>
      <c r="D30" s="246"/>
      <c r="E30" s="246"/>
    </row>
    <row r="31" spans="1:5" ht="15.95" customHeight="1" x14ac:dyDescent="0.25">
      <c r="A31" s="155" t="s">
        <v>176</v>
      </c>
      <c r="B31" s="156" t="s">
        <v>271</v>
      </c>
      <c r="C31" s="164" t="s">
        <v>193</v>
      </c>
      <c r="D31" s="246"/>
      <c r="E31" s="246"/>
    </row>
    <row r="32" spans="1:5" ht="15.95" customHeight="1" x14ac:dyDescent="0.25">
      <c r="A32" s="155" t="s">
        <v>177</v>
      </c>
      <c r="B32" s="156" t="s">
        <v>271</v>
      </c>
      <c r="C32" s="164" t="s">
        <v>194</v>
      </c>
      <c r="D32" s="246"/>
      <c r="E32" s="246"/>
    </row>
    <row r="33" spans="1:5" ht="15.95" customHeight="1" x14ac:dyDescent="0.25">
      <c r="A33" s="155" t="s">
        <v>178</v>
      </c>
      <c r="B33" s="156" t="s">
        <v>271</v>
      </c>
      <c r="C33" s="164" t="s">
        <v>195</v>
      </c>
      <c r="D33" s="246"/>
      <c r="E33" s="246"/>
    </row>
    <row r="34" spans="1:5" ht="15.95" customHeight="1" x14ac:dyDescent="0.25">
      <c r="A34" s="162" t="s">
        <v>11</v>
      </c>
      <c r="B34" s="174" t="s">
        <v>21</v>
      </c>
      <c r="C34" s="176" t="s">
        <v>271</v>
      </c>
      <c r="D34" s="211">
        <f>SUM(D35:D39)</f>
        <v>0</v>
      </c>
      <c r="E34" s="211">
        <f>SUM(E35:E39)</f>
        <v>0</v>
      </c>
    </row>
    <row r="35" spans="1:5" ht="15.95" customHeight="1" x14ac:dyDescent="0.25">
      <c r="A35" s="155" t="s">
        <v>179</v>
      </c>
      <c r="B35" s="156" t="s">
        <v>271</v>
      </c>
      <c r="C35" s="164" t="s">
        <v>196</v>
      </c>
      <c r="D35" s="246"/>
      <c r="E35" s="246"/>
    </row>
    <row r="36" spans="1:5" ht="15.95" customHeight="1" x14ac:dyDescent="0.25">
      <c r="A36" s="155" t="s">
        <v>180</v>
      </c>
      <c r="B36" s="156" t="s">
        <v>271</v>
      </c>
      <c r="C36" s="164" t="s">
        <v>197</v>
      </c>
      <c r="D36" s="246"/>
      <c r="E36" s="246"/>
    </row>
    <row r="37" spans="1:5" ht="15.95" customHeight="1" x14ac:dyDescent="0.25">
      <c r="A37" s="155" t="s">
        <v>181</v>
      </c>
      <c r="B37" s="156" t="s">
        <v>271</v>
      </c>
      <c r="C37" s="164" t="s">
        <v>198</v>
      </c>
      <c r="D37" s="246"/>
      <c r="E37" s="246"/>
    </row>
    <row r="38" spans="1:5" ht="15.95" customHeight="1" x14ac:dyDescent="0.25">
      <c r="A38" s="155" t="s">
        <v>182</v>
      </c>
      <c r="B38" s="156" t="s">
        <v>271</v>
      </c>
      <c r="C38" s="164" t="s">
        <v>199</v>
      </c>
      <c r="D38" s="246"/>
      <c r="E38" s="246"/>
    </row>
    <row r="39" spans="1:5" ht="15.95" customHeight="1" x14ac:dyDescent="0.25">
      <c r="A39" s="155" t="s">
        <v>183</v>
      </c>
      <c r="B39" s="156" t="s">
        <v>271</v>
      </c>
      <c r="C39" s="164" t="s">
        <v>200</v>
      </c>
      <c r="D39" s="246"/>
      <c r="E39" s="246"/>
    </row>
    <row r="40" spans="1:5" ht="15.95" customHeight="1" x14ac:dyDescent="0.25">
      <c r="A40" s="162" t="s">
        <v>270</v>
      </c>
      <c r="B40" s="174" t="s">
        <v>22</v>
      </c>
      <c r="C40" s="176" t="s">
        <v>271</v>
      </c>
      <c r="D40" s="211">
        <f>SUM(D41:D42)</f>
        <v>0</v>
      </c>
      <c r="E40" s="211">
        <f>SUM(E41:E42)</f>
        <v>0</v>
      </c>
    </row>
    <row r="41" spans="1:5" ht="15.95" customHeight="1" x14ac:dyDescent="0.25">
      <c r="A41" s="155" t="s">
        <v>184</v>
      </c>
      <c r="B41" s="156" t="s">
        <v>271</v>
      </c>
      <c r="C41" s="164" t="s">
        <v>201</v>
      </c>
      <c r="D41" s="246"/>
      <c r="E41" s="246"/>
    </row>
    <row r="42" spans="1:5" ht="15.95" customHeight="1" x14ac:dyDescent="0.25">
      <c r="A42" s="155" t="s">
        <v>185</v>
      </c>
      <c r="B42" s="156" t="s">
        <v>271</v>
      </c>
      <c r="C42" s="164" t="s">
        <v>202</v>
      </c>
      <c r="D42" s="246"/>
      <c r="E42" s="246"/>
    </row>
    <row r="43" spans="1:5" ht="15.95" customHeight="1" x14ac:dyDescent="0.25">
      <c r="A43" s="155"/>
      <c r="B43" s="153"/>
      <c r="C43" s="153"/>
      <c r="D43" s="153"/>
      <c r="E43" s="153"/>
    </row>
    <row r="44" spans="1:5" ht="23.25" customHeight="1" x14ac:dyDescent="0.25">
      <c r="A44" s="213" t="s">
        <v>269</v>
      </c>
      <c r="B44" s="153"/>
      <c r="C44" s="153"/>
      <c r="D44" s="158">
        <f>SUM(D8,D15,D20,D23,D25,D29,D34,D40)</f>
        <v>0</v>
      </c>
      <c r="E44" s="158">
        <f>SUM(E8,E15,E20,E23,E25,E29,E34,E40)</f>
        <v>0</v>
      </c>
    </row>
    <row r="45" spans="1:5" ht="23.25" customHeight="1" x14ac:dyDescent="0.25">
      <c r="A45" s="179" t="s">
        <v>204</v>
      </c>
      <c r="B45" s="180"/>
      <c r="C45" s="180"/>
      <c r="D45" s="185">
        <v>27</v>
      </c>
      <c r="E45" s="185">
        <v>27</v>
      </c>
    </row>
    <row r="46" spans="1:5" ht="24.75" customHeight="1" x14ac:dyDescent="0.25">
      <c r="A46" s="186" t="s">
        <v>274</v>
      </c>
      <c r="B46" s="183"/>
      <c r="C46" s="183"/>
      <c r="D46" s="183">
        <f>D6-D45</f>
        <v>-27</v>
      </c>
      <c r="E46" s="183">
        <f>E6-E45</f>
        <v>-27</v>
      </c>
    </row>
    <row r="47" spans="1:5" ht="84" customHeight="1" x14ac:dyDescent="0.25">
      <c r="A47" s="282" t="s">
        <v>276</v>
      </c>
      <c r="B47" s="283"/>
      <c r="C47" s="284"/>
      <c r="D47" s="181"/>
      <c r="E47" s="181"/>
    </row>
  </sheetData>
  <sheetProtection sort="0" autoFilter="0"/>
  <mergeCells count="2">
    <mergeCell ref="A2:E2"/>
    <mergeCell ref="A47:C4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Справочно ф.1-МО за 2022 г.</vt:lpstr>
      <vt:lpstr>Азовский_2023_КОДЫ</vt:lpstr>
      <vt:lpstr> МАКЕТ_ф. 1-МО_2023_Р.1_Терр</vt:lpstr>
      <vt:lpstr>Р.2_Быт</vt:lpstr>
      <vt:lpstr>Р.3_Спорт</vt:lpstr>
      <vt:lpstr>Р.4_Коммун</vt:lpstr>
      <vt:lpstr>Р.5_Здрав</vt:lpstr>
      <vt:lpstr>Р.6_Почта,телеф</vt:lpstr>
      <vt:lpstr>Лист1</vt:lpstr>
    </vt:vector>
  </TitlesOfParts>
  <Company>РОССТАТ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Карева Марина Юрьевна</dc:creator>
  <cp:lastModifiedBy>Гущина Елена Александровна</cp:lastModifiedBy>
  <dcterms:created xsi:type="dcterms:W3CDTF">2023-12-12T09:38:45Z</dcterms:created>
  <dcterms:modified xsi:type="dcterms:W3CDTF">2024-04-10T03:09:58Z</dcterms:modified>
</cp:coreProperties>
</file>